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88"/>
  </bookViews>
  <sheets>
    <sheet name="概算总表" sheetId="17" r:id="rId1"/>
  </sheets>
  <calcPr calcId="144525"/>
</workbook>
</file>

<file path=xl/sharedStrings.xml><?xml version="1.0" encoding="utf-8"?>
<sst xmlns="http://schemas.openxmlformats.org/spreadsheetml/2006/main" count="123" uniqueCount="120">
  <si>
    <t>附件：</t>
  </si>
  <si>
    <r>
      <t>电子政务云平台</t>
    </r>
    <r>
      <rPr>
        <sz val="20"/>
        <color theme="1"/>
        <rFont val="Times New Roman"/>
        <charset val="134"/>
      </rPr>
      <t>2022—2027</t>
    </r>
    <r>
      <rPr>
        <sz val="20"/>
        <color theme="1"/>
        <rFont val="方正小标宋简体"/>
        <charset val="134"/>
      </rPr>
      <t>年租用项目投资概算表</t>
    </r>
  </si>
  <si>
    <t>序号</t>
  </si>
  <si>
    <t>项目名称</t>
  </si>
  <si>
    <t>投资概算表（万元）</t>
  </si>
  <si>
    <r>
      <rPr>
        <sz val="11"/>
        <color theme="1"/>
        <rFont val="宋体"/>
        <charset val="134"/>
      </rPr>
      <t>投资占比（</t>
    </r>
    <r>
      <rPr>
        <sz val="11"/>
        <color theme="1"/>
        <rFont val="Times New Roman"/>
        <charset val="134"/>
      </rPr>
      <t>%</t>
    </r>
    <r>
      <rPr>
        <sz val="11"/>
        <color theme="1"/>
        <rFont val="宋体"/>
        <charset val="134"/>
      </rPr>
      <t>）</t>
    </r>
  </si>
  <si>
    <t>建筑工程费</t>
  </si>
  <si>
    <t>设备购置费</t>
  </si>
  <si>
    <t>服务费</t>
  </si>
  <si>
    <t>其他费用</t>
  </si>
  <si>
    <t>工程总造价</t>
  </si>
  <si>
    <t>工程投资合计</t>
  </si>
  <si>
    <t>第一部分</t>
  </si>
  <si>
    <t>工程费用</t>
  </si>
  <si>
    <t>软硬件购置费</t>
  </si>
  <si>
    <t>1.1.1</t>
  </si>
  <si>
    <t>计算资源设备</t>
  </si>
  <si>
    <t>1.1.2</t>
  </si>
  <si>
    <t>存储资源设备</t>
  </si>
  <si>
    <t>1.1.3</t>
  </si>
  <si>
    <t>网络设备</t>
  </si>
  <si>
    <t>1.1.4</t>
  </si>
  <si>
    <t>安全设备</t>
  </si>
  <si>
    <t>1.1.5</t>
  </si>
  <si>
    <t>云管平台系统软件</t>
  </si>
  <si>
    <t>1.1.6</t>
  </si>
  <si>
    <t>虚拟化平台系统软件</t>
  </si>
  <si>
    <t>1.1.7</t>
  </si>
  <si>
    <t>机房综合监管系统软件</t>
  </si>
  <si>
    <t>1.2.1</t>
  </si>
  <si>
    <t>云基础设施平台</t>
  </si>
  <si>
    <t>虚拟云主机服务费</t>
  </si>
  <si>
    <t>1.2.2</t>
  </si>
  <si>
    <t>物理云主机服务费</t>
  </si>
  <si>
    <t>1.2.3</t>
  </si>
  <si>
    <t>操作系统服务费</t>
  </si>
  <si>
    <t>1.2.4</t>
  </si>
  <si>
    <t>存储资源服务费</t>
  </si>
  <si>
    <t>1.2.5</t>
  </si>
  <si>
    <t>本地备份服务费</t>
  </si>
  <si>
    <t>1.2.6</t>
  </si>
  <si>
    <r>
      <rPr>
        <sz val="11"/>
        <color theme="1"/>
        <rFont val="宋体"/>
        <charset val="134"/>
      </rPr>
      <t>生产中心</t>
    </r>
    <r>
      <rPr>
        <sz val="11"/>
        <color theme="1"/>
        <rFont val="Times New Roman"/>
        <charset val="134"/>
      </rPr>
      <t>IDC</t>
    </r>
    <r>
      <rPr>
        <sz val="11"/>
        <color theme="1"/>
        <rFont val="宋体"/>
        <charset val="134"/>
      </rPr>
      <t>机柜服务费</t>
    </r>
  </si>
  <si>
    <t>1.2.7</t>
  </si>
  <si>
    <t>基础网络服务费</t>
  </si>
  <si>
    <t>1.2.8</t>
  </si>
  <si>
    <t>短信服务费</t>
  </si>
  <si>
    <t>1.2.9</t>
  </si>
  <si>
    <t>时间服务费</t>
  </si>
  <si>
    <t>1.2.10</t>
  </si>
  <si>
    <t>DNS服务费</t>
  </si>
  <si>
    <t>1.2.11</t>
  </si>
  <si>
    <t>补丁服务费</t>
  </si>
  <si>
    <t>1.2.12</t>
  </si>
  <si>
    <t>应用市场服务费</t>
  </si>
  <si>
    <t>1.2.13</t>
  </si>
  <si>
    <t>应用状态监控服务费</t>
  </si>
  <si>
    <t>1.2.14</t>
  </si>
  <si>
    <t>运维保障服务费</t>
  </si>
  <si>
    <t>1.2.15</t>
  </si>
  <si>
    <t>同城异地热备份</t>
  </si>
  <si>
    <t>异地备份服务费</t>
  </si>
  <si>
    <t>1.2.16</t>
  </si>
  <si>
    <r>
      <rPr>
        <sz val="11"/>
        <color theme="1"/>
        <rFont val="宋体"/>
        <charset val="134"/>
      </rPr>
      <t>异地备份</t>
    </r>
    <r>
      <rPr>
        <sz val="11"/>
        <color theme="1"/>
        <rFont val="Times New Roman"/>
        <charset val="134"/>
      </rPr>
      <t>IDC</t>
    </r>
    <r>
      <rPr>
        <sz val="11"/>
        <color theme="1"/>
        <rFont val="宋体"/>
        <charset val="134"/>
      </rPr>
      <t>机柜服务费</t>
    </r>
  </si>
  <si>
    <t>1.2.17</t>
  </si>
  <si>
    <t>异地备份互联链路服务费</t>
  </si>
  <si>
    <t>1.2.18</t>
  </si>
  <si>
    <t>1.2.19</t>
  </si>
  <si>
    <t>同省异地备份</t>
  </si>
  <si>
    <t>存储硬盘</t>
  </si>
  <si>
    <t>1.2.20</t>
  </si>
  <si>
    <t>异地备份机柜租赁服务</t>
  </si>
  <si>
    <t>1.2.21</t>
  </si>
  <si>
    <t>车辆转送与人工费</t>
  </si>
  <si>
    <t>1.2.22</t>
  </si>
  <si>
    <t>业务迁移</t>
  </si>
  <si>
    <t>业务迁移服务费</t>
  </si>
  <si>
    <t>1.2.23</t>
  </si>
  <si>
    <t>安全保障服务</t>
  </si>
  <si>
    <t>基础安全防护部署</t>
  </si>
  <si>
    <t>1.2.24</t>
  </si>
  <si>
    <t>密码应用保障部署</t>
  </si>
  <si>
    <t>1.2.25</t>
  </si>
  <si>
    <t>密码测评</t>
  </si>
  <si>
    <t>1.2.26</t>
  </si>
  <si>
    <t>三级等保测评费</t>
  </si>
  <si>
    <t>1.2.27</t>
  </si>
  <si>
    <t>安全服务费</t>
  </si>
  <si>
    <t>1.2.28</t>
  </si>
  <si>
    <t>1.2.29</t>
  </si>
  <si>
    <t>多云监管平台升级</t>
  </si>
  <si>
    <t>自助门户开发</t>
  </si>
  <si>
    <t>1.2.30</t>
  </si>
  <si>
    <t>运维管理门户开发</t>
  </si>
  <si>
    <t>1.2.31</t>
  </si>
  <si>
    <t>监管门户开发</t>
  </si>
  <si>
    <t>1.2.32</t>
  </si>
  <si>
    <t>云资源模块开发</t>
  </si>
  <si>
    <t>1.2.33</t>
  </si>
  <si>
    <t>云监控模块开发</t>
  </si>
  <si>
    <t>1.2.34</t>
  </si>
  <si>
    <t>云安全模块开发</t>
  </si>
  <si>
    <t>1.2.35</t>
  </si>
  <si>
    <t>云运营模块开发</t>
  </si>
  <si>
    <t>1.2.36</t>
  </si>
  <si>
    <t>资源自助申请模块开发</t>
  </si>
  <si>
    <t>1.2.37</t>
  </si>
  <si>
    <t>APP开发</t>
  </si>
  <si>
    <t>1.2.38</t>
  </si>
  <si>
    <t>接口开发与测试</t>
  </si>
  <si>
    <t>1.2.39</t>
  </si>
  <si>
    <t>软件部署服务器</t>
  </si>
  <si>
    <t>1.2.40</t>
  </si>
  <si>
    <t>大屏展示模块部署</t>
  </si>
  <si>
    <t>第二部分</t>
  </si>
  <si>
    <t>其他费用　</t>
  </si>
  <si>
    <t>建设单位管理费</t>
  </si>
  <si>
    <t>设计咨询服务费</t>
  </si>
  <si>
    <t>监理服务费</t>
  </si>
  <si>
    <t>软件测试费</t>
  </si>
  <si>
    <t>预备费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</si>
</sst>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2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0" fillId="0" borderId="0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4" fillId="17" borderId="9" applyNumberFormat="false" applyAlignment="false" applyProtection="false">
      <alignment vertical="center"/>
    </xf>
    <xf numFmtId="0" fontId="8" fillId="5" borderId="5" applyNumberFormat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0" fillId="7" borderId="6" applyNumberFormat="false" applyFon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3" fillId="17" borderId="10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7" fillId="19" borderId="10" applyNumberFormat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0" fillId="0" borderId="0" xfId="0" applyFill="true"/>
    <xf numFmtId="0" fontId="1" fillId="0" borderId="0" xfId="0" applyFont="true" applyFill="true"/>
    <xf numFmtId="0" fontId="2" fillId="0" borderId="0" xfId="0" applyFont="true" applyFill="true" applyAlignment="true">
      <alignment horizontal="center"/>
    </xf>
    <xf numFmtId="0" fontId="2" fillId="0" borderId="0" xfId="0" applyFont="true" applyFill="true" applyAlignment="true">
      <alignment horizont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2" fontId="4" fillId="0" borderId="1" xfId="0" applyNumberFormat="true" applyFont="true" applyFill="true" applyBorder="true" applyAlignment="true">
      <alignment horizontal="center" vertical="center" wrapText="true"/>
    </xf>
    <xf numFmtId="2" fontId="3" fillId="0" borderId="1" xfId="0" applyNumberFormat="true" applyFont="true" applyFill="true" applyBorder="true" applyAlignment="true">
      <alignment horizontal="center" vertical="center" wrapText="true"/>
    </xf>
    <xf numFmtId="10" fontId="4" fillId="0" borderId="1" xfId="0" applyNumberFormat="true" applyFont="true" applyFill="true" applyBorder="true" applyAlignment="true">
      <alignment horizontal="center" vertical="center" wrapText="true"/>
    </xf>
    <xf numFmtId="176" fontId="0" fillId="0" borderId="0" xfId="0" applyNumberFormat="true" applyFont="true" applyFill="true"/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abSelected="1" view="pageBreakPreview" zoomScaleNormal="100" zoomScaleSheetLayoutView="100" workbookViewId="0">
      <selection activeCell="A2" sqref="A2:I2"/>
    </sheetView>
  </sheetViews>
  <sheetFormatPr defaultColWidth="9" defaultRowHeight="13.5"/>
  <cols>
    <col min="1" max="1" width="8.08333333333333" style="1" customWidth="true"/>
    <col min="2" max="2" width="7.25" style="1" customWidth="true"/>
    <col min="3" max="3" width="22.4166666666667" style="1" customWidth="true"/>
    <col min="4" max="4" width="6.25" style="1" customWidth="true"/>
    <col min="5" max="5" width="6.16666666666667" style="1" customWidth="true"/>
    <col min="6" max="6" width="7.91666666666667" style="1" customWidth="true"/>
    <col min="7" max="7" width="8.25" style="1" customWidth="true"/>
    <col min="8" max="8" width="9.75" style="1" customWidth="true"/>
    <col min="9" max="9" width="16.75" style="1" customWidth="true"/>
    <col min="10" max="10" width="9" style="1"/>
    <col min="11" max="11" width="6.375" style="1" customWidth="true"/>
    <col min="12" max="16384" width="9" style="1"/>
  </cols>
  <sheetData>
    <row r="1" ht="40" customHeight="true" spans="1:1">
      <c r="A1" s="2" t="s">
        <v>0</v>
      </c>
    </row>
    <row r="2" ht="51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5" t="s">
        <v>3</v>
      </c>
      <c r="C3" s="5"/>
      <c r="D3" s="5" t="s">
        <v>4</v>
      </c>
      <c r="E3" s="5"/>
      <c r="F3" s="5"/>
      <c r="G3" s="5"/>
      <c r="H3" s="5"/>
      <c r="I3" s="5" t="s">
        <v>5</v>
      </c>
    </row>
    <row r="4" ht="40.5" spans="1:9">
      <c r="A4" s="5"/>
      <c r="B4" s="5"/>
      <c r="C4" s="5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/>
    </row>
    <row r="5" ht="14.25" spans="1:11">
      <c r="A5" s="5" t="s">
        <v>11</v>
      </c>
      <c r="B5" s="5"/>
      <c r="C5" s="5"/>
      <c r="D5" s="6">
        <f>D6+D56</f>
        <v>0</v>
      </c>
      <c r="E5" s="6">
        <f>E6+E56</f>
        <v>0</v>
      </c>
      <c r="F5" s="10">
        <v>32632.219960375</v>
      </c>
      <c r="G5" s="10">
        <v>290.14005290875</v>
      </c>
      <c r="H5" s="10">
        <v>32922.3600132837</v>
      </c>
      <c r="I5" s="12">
        <f>H5/$H$5</f>
        <v>1</v>
      </c>
      <c r="K5" s="13"/>
    </row>
    <row r="6" ht="27" spans="1:9">
      <c r="A6" s="5" t="s">
        <v>12</v>
      </c>
      <c r="B6" s="5" t="s">
        <v>13</v>
      </c>
      <c r="C6" s="5"/>
      <c r="D6" s="6">
        <f t="shared" ref="D6:H6" si="0">D15</f>
        <v>0</v>
      </c>
      <c r="E6" s="6">
        <f t="shared" si="0"/>
        <v>0</v>
      </c>
      <c r="F6" s="10">
        <v>32632.219960375</v>
      </c>
      <c r="G6" s="10">
        <v>0</v>
      </c>
      <c r="H6" s="10">
        <v>32632.219960375</v>
      </c>
      <c r="I6" s="12">
        <f>H6/$H$5</f>
        <v>0.991187142938974</v>
      </c>
    </row>
    <row r="7" ht="14.25" spans="1:9">
      <c r="A7" s="6">
        <v>1.1</v>
      </c>
      <c r="B7" s="5" t="s">
        <v>14</v>
      </c>
      <c r="C7" s="5"/>
      <c r="D7" s="6">
        <v>0</v>
      </c>
      <c r="E7" s="6">
        <v>0</v>
      </c>
      <c r="F7" s="10">
        <v>0</v>
      </c>
      <c r="G7" s="10">
        <v>0</v>
      </c>
      <c r="H7" s="10">
        <v>0</v>
      </c>
      <c r="I7" s="12">
        <f t="shared" ref="I7" si="1">H7/$H$5</f>
        <v>0</v>
      </c>
    </row>
    <row r="8" ht="14.25" spans="1:9">
      <c r="A8" s="6" t="s">
        <v>15</v>
      </c>
      <c r="B8" s="5" t="s">
        <v>16</v>
      </c>
      <c r="C8" s="5"/>
      <c r="D8" s="5"/>
      <c r="E8" s="5"/>
      <c r="F8" s="11"/>
      <c r="G8" s="11"/>
      <c r="H8" s="11"/>
      <c r="I8" s="5"/>
    </row>
    <row r="9" ht="14.25" spans="1:9">
      <c r="A9" s="6" t="s">
        <v>17</v>
      </c>
      <c r="B9" s="5" t="s">
        <v>18</v>
      </c>
      <c r="C9" s="5"/>
      <c r="D9" s="5"/>
      <c r="E9" s="5"/>
      <c r="F9" s="11"/>
      <c r="G9" s="11"/>
      <c r="H9" s="11"/>
      <c r="I9" s="5"/>
    </row>
    <row r="10" ht="14.25" spans="1:9">
      <c r="A10" s="6" t="s">
        <v>19</v>
      </c>
      <c r="B10" s="5" t="s">
        <v>20</v>
      </c>
      <c r="C10" s="5"/>
      <c r="D10" s="5"/>
      <c r="E10" s="5"/>
      <c r="F10" s="11"/>
      <c r="G10" s="11"/>
      <c r="H10" s="11"/>
      <c r="I10" s="5"/>
    </row>
    <row r="11" ht="14.25" spans="1:9">
      <c r="A11" s="6" t="s">
        <v>21</v>
      </c>
      <c r="B11" s="5" t="s">
        <v>22</v>
      </c>
      <c r="C11" s="5"/>
      <c r="D11" s="5"/>
      <c r="E11" s="5"/>
      <c r="F11" s="11"/>
      <c r="G11" s="11"/>
      <c r="H11" s="11"/>
      <c r="I11" s="5"/>
    </row>
    <row r="12" ht="14.25" spans="1:9">
      <c r="A12" s="6" t="s">
        <v>23</v>
      </c>
      <c r="B12" s="5" t="s">
        <v>24</v>
      </c>
      <c r="C12" s="5"/>
      <c r="D12" s="5"/>
      <c r="E12" s="5"/>
      <c r="F12" s="11"/>
      <c r="G12" s="11"/>
      <c r="H12" s="11"/>
      <c r="I12" s="5"/>
    </row>
    <row r="13" ht="14.25" spans="1:9">
      <c r="A13" s="6" t="s">
        <v>25</v>
      </c>
      <c r="B13" s="5" t="s">
        <v>26</v>
      </c>
      <c r="C13" s="5"/>
      <c r="D13" s="5"/>
      <c r="E13" s="5"/>
      <c r="F13" s="11"/>
      <c r="G13" s="11"/>
      <c r="H13" s="11"/>
      <c r="I13" s="5"/>
    </row>
    <row r="14" ht="14.25" spans="1:9">
      <c r="A14" s="6" t="s">
        <v>27</v>
      </c>
      <c r="B14" s="5" t="s">
        <v>28</v>
      </c>
      <c r="C14" s="5"/>
      <c r="D14" s="5"/>
      <c r="E14" s="5"/>
      <c r="F14" s="11"/>
      <c r="G14" s="11"/>
      <c r="H14" s="11"/>
      <c r="I14" s="5"/>
    </row>
    <row r="15" ht="14.25" spans="1:9">
      <c r="A15" s="6">
        <v>1.2</v>
      </c>
      <c r="B15" s="5" t="s">
        <v>8</v>
      </c>
      <c r="C15" s="5"/>
      <c r="D15" s="5"/>
      <c r="E15" s="6">
        <v>0</v>
      </c>
      <c r="F15" s="10">
        <v>32632.219960375</v>
      </c>
      <c r="G15" s="10">
        <v>0</v>
      </c>
      <c r="H15" s="10">
        <v>32632.219960375</v>
      </c>
      <c r="I15" s="12">
        <f t="shared" ref="I15:I28" si="2">H15/$H$5</f>
        <v>0.991187142938974</v>
      </c>
    </row>
    <row r="16" ht="14.25" spans="1:9">
      <c r="A16" s="6" t="s">
        <v>29</v>
      </c>
      <c r="B16" s="5" t="s">
        <v>30</v>
      </c>
      <c r="C16" s="5" t="s">
        <v>31</v>
      </c>
      <c r="D16" s="5"/>
      <c r="E16" s="5"/>
      <c r="F16" s="10">
        <v>7956.36</v>
      </c>
      <c r="G16" s="11"/>
      <c r="H16" s="10">
        <v>7956.36</v>
      </c>
      <c r="I16" s="12">
        <f t="shared" si="2"/>
        <v>0.24167040263182</v>
      </c>
    </row>
    <row r="17" ht="14.25" spans="1:9">
      <c r="A17" s="6" t="s">
        <v>32</v>
      </c>
      <c r="B17" s="5"/>
      <c r="C17" s="5" t="s">
        <v>33</v>
      </c>
      <c r="D17" s="5"/>
      <c r="E17" s="5"/>
      <c r="F17" s="10">
        <v>553.146</v>
      </c>
      <c r="G17" s="11"/>
      <c r="H17" s="10">
        <v>553.146</v>
      </c>
      <c r="I17" s="12">
        <f t="shared" si="2"/>
        <v>0.0168015294097025</v>
      </c>
    </row>
    <row r="18" ht="14.25" spans="1:9">
      <c r="A18" s="6" t="s">
        <v>34</v>
      </c>
      <c r="B18" s="5"/>
      <c r="C18" s="5" t="s">
        <v>35</v>
      </c>
      <c r="D18" s="5"/>
      <c r="E18" s="5"/>
      <c r="F18" s="10">
        <v>561.66</v>
      </c>
      <c r="G18" s="11"/>
      <c r="H18" s="10">
        <v>561.66</v>
      </c>
      <c r="I18" s="12">
        <f t="shared" si="2"/>
        <v>0.0170601378447164</v>
      </c>
    </row>
    <row r="19" ht="14.25" spans="1:9">
      <c r="A19" s="6" t="s">
        <v>36</v>
      </c>
      <c r="B19" s="5"/>
      <c r="C19" s="5" t="s">
        <v>37</v>
      </c>
      <c r="D19" s="5"/>
      <c r="E19" s="5"/>
      <c r="F19" s="10">
        <v>4340.79375</v>
      </c>
      <c r="G19" s="11"/>
      <c r="H19" s="10">
        <v>4340.79375</v>
      </c>
      <c r="I19" s="12">
        <f t="shared" si="2"/>
        <v>0.131849410195641</v>
      </c>
    </row>
    <row r="20" ht="14.25" spans="1:9">
      <c r="A20" s="6" t="s">
        <v>38</v>
      </c>
      <c r="B20" s="5"/>
      <c r="C20" s="5" t="s">
        <v>39</v>
      </c>
      <c r="D20" s="5"/>
      <c r="E20" s="5"/>
      <c r="F20" s="10">
        <v>3255.5953125</v>
      </c>
      <c r="G20" s="11"/>
      <c r="H20" s="10">
        <v>3255.5953125</v>
      </c>
      <c r="I20" s="12">
        <f t="shared" si="2"/>
        <v>0.0988870576467305</v>
      </c>
    </row>
    <row r="21" ht="14.25" spans="1:9">
      <c r="A21" s="6" t="s">
        <v>40</v>
      </c>
      <c r="B21" s="5"/>
      <c r="C21" s="5" t="s">
        <v>41</v>
      </c>
      <c r="D21" s="5"/>
      <c r="E21" s="5"/>
      <c r="F21" s="10">
        <v>2671.8</v>
      </c>
      <c r="G21" s="11"/>
      <c r="H21" s="10">
        <v>2671.8</v>
      </c>
      <c r="I21" s="12">
        <f t="shared" si="2"/>
        <v>0.0811545709032392</v>
      </c>
    </row>
    <row r="22" ht="14.25" spans="1:9">
      <c r="A22" s="6" t="s">
        <v>42</v>
      </c>
      <c r="B22" s="5"/>
      <c r="C22" s="5" t="s">
        <v>43</v>
      </c>
      <c r="D22" s="5"/>
      <c r="E22" s="5"/>
      <c r="F22" s="10">
        <v>992.88</v>
      </c>
      <c r="G22" s="11"/>
      <c r="H22" s="10">
        <v>992.88</v>
      </c>
      <c r="I22" s="12">
        <f t="shared" si="2"/>
        <v>0.0301582267978173</v>
      </c>
    </row>
    <row r="23" ht="14.25" spans="1:9">
      <c r="A23" s="6" t="s">
        <v>44</v>
      </c>
      <c r="B23" s="5"/>
      <c r="C23" s="5" t="s">
        <v>45</v>
      </c>
      <c r="D23" s="5"/>
      <c r="E23" s="5"/>
      <c r="F23" s="10">
        <v>630</v>
      </c>
      <c r="G23" s="11"/>
      <c r="H23" s="10">
        <v>630</v>
      </c>
      <c r="I23" s="12">
        <f t="shared" si="2"/>
        <v>0.0191359307092749</v>
      </c>
    </row>
    <row r="24" ht="14.25" spans="1:9">
      <c r="A24" s="6" t="s">
        <v>46</v>
      </c>
      <c r="B24" s="5"/>
      <c r="C24" s="5" t="s">
        <v>47</v>
      </c>
      <c r="D24" s="5"/>
      <c r="E24" s="5"/>
      <c r="F24" s="10">
        <v>0</v>
      </c>
      <c r="G24" s="11"/>
      <c r="H24" s="10">
        <v>0</v>
      </c>
      <c r="I24" s="12">
        <f t="shared" si="2"/>
        <v>0</v>
      </c>
    </row>
    <row r="25" ht="14.25" spans="1:9">
      <c r="A25" s="6" t="s">
        <v>48</v>
      </c>
      <c r="B25" s="5"/>
      <c r="C25" s="5" t="s">
        <v>49</v>
      </c>
      <c r="D25" s="5"/>
      <c r="E25" s="5"/>
      <c r="F25" s="10">
        <v>172.8</v>
      </c>
      <c r="G25" s="11"/>
      <c r="H25" s="10">
        <v>172.8</v>
      </c>
      <c r="I25" s="12">
        <f t="shared" si="2"/>
        <v>0.0052487124231154</v>
      </c>
    </row>
    <row r="26" ht="14.25" spans="1:9">
      <c r="A26" s="6" t="s">
        <v>50</v>
      </c>
      <c r="B26" s="5"/>
      <c r="C26" s="5" t="s">
        <v>51</v>
      </c>
      <c r="D26" s="5"/>
      <c r="E26" s="5"/>
      <c r="F26" s="10">
        <v>43.2</v>
      </c>
      <c r="G26" s="11"/>
      <c r="H26" s="10">
        <v>43.2</v>
      </c>
      <c r="I26" s="12">
        <f t="shared" si="2"/>
        <v>0.00131217810577885</v>
      </c>
    </row>
    <row r="27" ht="14.25" spans="1:9">
      <c r="A27" s="6" t="s">
        <v>52</v>
      </c>
      <c r="B27" s="5"/>
      <c r="C27" s="5" t="s">
        <v>53</v>
      </c>
      <c r="D27" s="5"/>
      <c r="E27" s="5"/>
      <c r="F27" s="10">
        <v>43.2</v>
      </c>
      <c r="G27" s="11"/>
      <c r="H27" s="10">
        <v>43.2</v>
      </c>
      <c r="I27" s="12">
        <f t="shared" si="2"/>
        <v>0.00131217810577885</v>
      </c>
    </row>
    <row r="28" ht="14.25" spans="1:9">
      <c r="A28" s="6" t="s">
        <v>54</v>
      </c>
      <c r="B28" s="5"/>
      <c r="C28" s="5" t="s">
        <v>55</v>
      </c>
      <c r="D28" s="5"/>
      <c r="E28" s="5"/>
      <c r="F28" s="10">
        <v>172.8</v>
      </c>
      <c r="G28" s="11"/>
      <c r="H28" s="10">
        <v>172.8</v>
      </c>
      <c r="I28" s="12">
        <f t="shared" si="2"/>
        <v>0.0052487124231154</v>
      </c>
    </row>
    <row r="29" ht="14.25" spans="1:9">
      <c r="A29" s="6" t="s">
        <v>56</v>
      </c>
      <c r="B29" s="5"/>
      <c r="C29" s="5" t="s">
        <v>57</v>
      </c>
      <c r="D29" s="6"/>
      <c r="E29" s="6"/>
      <c r="F29" s="10">
        <v>383.999616</v>
      </c>
      <c r="G29" s="11"/>
      <c r="H29" s="10">
        <v>383.999616</v>
      </c>
      <c r="I29" s="12">
        <f t="shared" ref="I29:I42" si="3">H29/$H$5</f>
        <v>0.0116637937208955</v>
      </c>
    </row>
    <row r="30" ht="14.25" spans="1:9">
      <c r="A30" s="6" t="s">
        <v>58</v>
      </c>
      <c r="B30" s="5" t="s">
        <v>59</v>
      </c>
      <c r="C30" s="5" t="s">
        <v>60</v>
      </c>
      <c r="D30" s="5"/>
      <c r="E30" s="5"/>
      <c r="F30" s="10">
        <v>3255.5953125</v>
      </c>
      <c r="G30" s="11"/>
      <c r="H30" s="10">
        <v>3255.5953125</v>
      </c>
      <c r="I30" s="12">
        <f t="shared" si="3"/>
        <v>0.0988870576467305</v>
      </c>
    </row>
    <row r="31" ht="14.25" spans="1:9">
      <c r="A31" s="6" t="s">
        <v>61</v>
      </c>
      <c r="B31" s="5"/>
      <c r="C31" s="5" t="s">
        <v>62</v>
      </c>
      <c r="D31" s="5"/>
      <c r="E31" s="5"/>
      <c r="F31" s="10">
        <v>91.98</v>
      </c>
      <c r="G31" s="11"/>
      <c r="H31" s="10">
        <v>91.98</v>
      </c>
      <c r="I31" s="12">
        <f t="shared" si="3"/>
        <v>0.00279384588355414</v>
      </c>
    </row>
    <row r="32" ht="14.25" spans="1:9">
      <c r="A32" s="6" t="s">
        <v>63</v>
      </c>
      <c r="B32" s="5"/>
      <c r="C32" s="5" t="s">
        <v>64</v>
      </c>
      <c r="D32" s="5"/>
      <c r="E32" s="5"/>
      <c r="F32" s="10">
        <v>69.12</v>
      </c>
      <c r="G32" s="11"/>
      <c r="H32" s="10">
        <v>69.12</v>
      </c>
      <c r="I32" s="12">
        <f t="shared" si="3"/>
        <v>0.00209948496924616</v>
      </c>
    </row>
    <row r="33" ht="14.25" spans="1:9">
      <c r="A33" s="6" t="s">
        <v>65</v>
      </c>
      <c r="B33" s="5"/>
      <c r="C33" s="5" t="s">
        <v>57</v>
      </c>
      <c r="D33" s="6"/>
      <c r="E33" s="6"/>
      <c r="F33" s="10">
        <v>47.999952</v>
      </c>
      <c r="G33" s="11"/>
      <c r="H33" s="10">
        <v>47.999952</v>
      </c>
      <c r="I33" s="12">
        <f t="shared" si="3"/>
        <v>0.00145797421511194</v>
      </c>
    </row>
    <row r="34" ht="14.25" spans="1:9">
      <c r="A34" s="6" t="s">
        <v>66</v>
      </c>
      <c r="B34" s="5" t="s">
        <v>67</v>
      </c>
      <c r="C34" s="5" t="s">
        <v>68</v>
      </c>
      <c r="D34" s="6"/>
      <c r="E34" s="6"/>
      <c r="F34" s="10">
        <v>271.299609375</v>
      </c>
      <c r="G34" s="11"/>
      <c r="H34" s="10">
        <v>271.299609375</v>
      </c>
      <c r="I34" s="12">
        <f t="shared" si="3"/>
        <v>0.00824058813722754</v>
      </c>
    </row>
    <row r="35" ht="14.25" spans="1:9">
      <c r="A35" s="6" t="s">
        <v>69</v>
      </c>
      <c r="B35" s="5"/>
      <c r="C35" s="5" t="s">
        <v>70</v>
      </c>
      <c r="D35" s="6"/>
      <c r="E35" s="6"/>
      <c r="F35" s="10">
        <v>105.12</v>
      </c>
      <c r="G35" s="11"/>
      <c r="H35" s="10">
        <v>105.12</v>
      </c>
      <c r="I35" s="12">
        <f t="shared" si="3"/>
        <v>0.00319296672406187</v>
      </c>
    </row>
    <row r="36" ht="14.25" spans="1:9">
      <c r="A36" s="6" t="s">
        <v>71</v>
      </c>
      <c r="B36" s="5"/>
      <c r="C36" s="5" t="s">
        <v>72</v>
      </c>
      <c r="D36" s="6"/>
      <c r="E36" s="6"/>
      <c r="F36" s="10">
        <v>21.6</v>
      </c>
      <c r="G36" s="11"/>
      <c r="H36" s="10">
        <v>21.6</v>
      </c>
      <c r="I36" s="12">
        <f t="shared" si="3"/>
        <v>0.000656089052889426</v>
      </c>
    </row>
    <row r="37" ht="27" spans="1:9">
      <c r="A37" s="6" t="s">
        <v>73</v>
      </c>
      <c r="B37" s="5" t="s">
        <v>74</v>
      </c>
      <c r="C37" s="5" t="s">
        <v>75</v>
      </c>
      <c r="D37" s="5"/>
      <c r="E37" s="5"/>
      <c r="F37" s="10">
        <v>579.5</v>
      </c>
      <c r="G37" s="11"/>
      <c r="H37" s="10">
        <v>579.5</v>
      </c>
      <c r="I37" s="12">
        <f t="shared" si="3"/>
        <v>0.017602018803214</v>
      </c>
    </row>
    <row r="38" ht="14.25" spans="1:9">
      <c r="A38" s="6" t="s">
        <v>76</v>
      </c>
      <c r="B38" s="5" t="s">
        <v>77</v>
      </c>
      <c r="C38" s="5" t="s">
        <v>78</v>
      </c>
      <c r="D38" s="5"/>
      <c r="E38" s="5"/>
      <c r="F38" s="10">
        <v>3794.544</v>
      </c>
      <c r="G38" s="11"/>
      <c r="H38" s="10">
        <v>3794.544</v>
      </c>
      <c r="I38" s="12">
        <f t="shared" si="3"/>
        <v>0.115257350884595</v>
      </c>
    </row>
    <row r="39" ht="14.25" spans="1:9">
      <c r="A39" s="6" t="s">
        <v>79</v>
      </c>
      <c r="B39" s="5"/>
      <c r="C39" s="5" t="s">
        <v>80</v>
      </c>
      <c r="D39" s="5"/>
      <c r="E39" s="5"/>
      <c r="F39" s="10">
        <v>1191.6</v>
      </c>
      <c r="G39" s="11"/>
      <c r="H39" s="10">
        <v>1191.6</v>
      </c>
      <c r="I39" s="12">
        <f t="shared" si="3"/>
        <v>0.0361942460844</v>
      </c>
    </row>
    <row r="40" ht="14.25" spans="1:9">
      <c r="A40" s="6" t="s">
        <v>81</v>
      </c>
      <c r="B40" s="5"/>
      <c r="C40" s="5" t="s">
        <v>82</v>
      </c>
      <c r="D40" s="5"/>
      <c r="E40" s="5"/>
      <c r="F40" s="10">
        <v>60</v>
      </c>
      <c r="G40" s="11"/>
      <c r="H40" s="10">
        <v>60</v>
      </c>
      <c r="I40" s="12">
        <f t="shared" si="3"/>
        <v>0.00182246959135952</v>
      </c>
    </row>
    <row r="41" ht="14.25" spans="1:9">
      <c r="A41" s="6" t="s">
        <v>83</v>
      </c>
      <c r="B41" s="5"/>
      <c r="C41" s="5" t="s">
        <v>84</v>
      </c>
      <c r="D41" s="5"/>
      <c r="E41" s="5"/>
      <c r="F41" s="10">
        <v>78</v>
      </c>
      <c r="G41" s="11"/>
      <c r="H41" s="10">
        <v>78</v>
      </c>
      <c r="I41" s="12">
        <f t="shared" si="3"/>
        <v>0.00236921046876737</v>
      </c>
    </row>
    <row r="42" ht="14.25" spans="1:9">
      <c r="A42" s="6" t="s">
        <v>85</v>
      </c>
      <c r="B42" s="5"/>
      <c r="C42" s="5" t="s">
        <v>86</v>
      </c>
      <c r="D42" s="5"/>
      <c r="E42" s="5"/>
      <c r="F42" s="10">
        <v>742.48</v>
      </c>
      <c r="G42" s="11"/>
      <c r="H42" s="10">
        <v>742.48</v>
      </c>
      <c r="I42" s="12">
        <f t="shared" si="3"/>
        <v>0.0225524537032102</v>
      </c>
    </row>
    <row r="43" ht="14.25" spans="1:9">
      <c r="A43" s="6" t="s">
        <v>87</v>
      </c>
      <c r="B43" s="5"/>
      <c r="C43" s="5" t="s">
        <v>57</v>
      </c>
      <c r="D43" s="6"/>
      <c r="E43" s="6"/>
      <c r="F43" s="10">
        <v>191.999808</v>
      </c>
      <c r="G43" s="11"/>
      <c r="H43" s="10">
        <v>191.999808</v>
      </c>
      <c r="I43" s="12">
        <f t="shared" ref="I43:I44" si="4">H43/$H$5</f>
        <v>0.00583189686044776</v>
      </c>
    </row>
    <row r="44" ht="15" customHeight="true" spans="1:9">
      <c r="A44" s="6" t="s">
        <v>88</v>
      </c>
      <c r="B44" s="7" t="s">
        <v>89</v>
      </c>
      <c r="C44" s="5" t="s">
        <v>90</v>
      </c>
      <c r="D44" s="6"/>
      <c r="E44" s="6"/>
      <c r="F44" s="10">
        <v>23.796</v>
      </c>
      <c r="G44" s="11"/>
      <c r="H44" s="10">
        <v>23.796</v>
      </c>
      <c r="I44" s="12">
        <f t="shared" si="4"/>
        <v>0.000722791439933184</v>
      </c>
    </row>
    <row r="45" ht="14.25" spans="1:9">
      <c r="A45" s="6" t="s">
        <v>91</v>
      </c>
      <c r="B45" s="8"/>
      <c r="C45" s="5" t="s">
        <v>92</v>
      </c>
      <c r="D45" s="6"/>
      <c r="E45" s="6"/>
      <c r="F45" s="10">
        <v>20.3976</v>
      </c>
      <c r="G45" s="11"/>
      <c r="H45" s="10">
        <v>20.3976</v>
      </c>
      <c r="I45" s="12">
        <f t="shared" ref="I45:I53" si="5">H45/$H$5</f>
        <v>0.000619566762278581</v>
      </c>
    </row>
    <row r="46" ht="14.25" spans="1:9">
      <c r="A46" s="6" t="s">
        <v>93</v>
      </c>
      <c r="B46" s="8"/>
      <c r="C46" s="5" t="s">
        <v>94</v>
      </c>
      <c r="D46" s="6"/>
      <c r="E46" s="6"/>
      <c r="F46" s="10">
        <v>13.6008</v>
      </c>
      <c r="G46" s="11"/>
      <c r="H46" s="10">
        <v>13.6008</v>
      </c>
      <c r="I46" s="12">
        <f t="shared" si="5"/>
        <v>0.000413117406969375</v>
      </c>
    </row>
    <row r="47" ht="14.25" spans="1:9">
      <c r="A47" s="6" t="s">
        <v>95</v>
      </c>
      <c r="B47" s="8"/>
      <c r="C47" s="5" t="s">
        <v>96</v>
      </c>
      <c r="D47" s="6"/>
      <c r="E47" s="6"/>
      <c r="F47" s="10">
        <v>23.8032</v>
      </c>
      <c r="G47" s="11"/>
      <c r="H47" s="10">
        <v>23.8032</v>
      </c>
      <c r="I47" s="12">
        <f t="shared" si="5"/>
        <v>0.000723010136284147</v>
      </c>
    </row>
    <row r="48" ht="14.25" spans="1:9">
      <c r="A48" s="6" t="s">
        <v>97</v>
      </c>
      <c r="B48" s="8"/>
      <c r="C48" s="5" t="s">
        <v>98</v>
      </c>
      <c r="D48" s="6"/>
      <c r="E48" s="6"/>
      <c r="F48" s="10">
        <v>22.0968</v>
      </c>
      <c r="G48" s="11"/>
      <c r="H48" s="10">
        <v>22.0968</v>
      </c>
      <c r="I48" s="12">
        <f t="shared" si="5"/>
        <v>0.000671179101105882</v>
      </c>
    </row>
    <row r="49" ht="14.25" spans="1:9">
      <c r="A49" s="6" t="s">
        <v>99</v>
      </c>
      <c r="B49" s="8"/>
      <c r="C49" s="5" t="s">
        <v>100</v>
      </c>
      <c r="D49" s="5"/>
      <c r="E49" s="5"/>
      <c r="F49" s="10">
        <v>41.652</v>
      </c>
      <c r="G49" s="11"/>
      <c r="H49" s="10">
        <v>41.652</v>
      </c>
      <c r="I49" s="12">
        <f t="shared" si="5"/>
        <v>0.00126515839032178</v>
      </c>
    </row>
    <row r="50" ht="14.25" spans="1:9">
      <c r="A50" s="6" t="s">
        <v>101</v>
      </c>
      <c r="B50" s="8"/>
      <c r="C50" s="5" t="s">
        <v>102</v>
      </c>
      <c r="D50" s="5"/>
      <c r="E50" s="5"/>
      <c r="F50" s="10">
        <v>40.8024</v>
      </c>
      <c r="G50" s="11"/>
      <c r="H50" s="10">
        <v>40.8024</v>
      </c>
      <c r="I50" s="12">
        <f t="shared" si="5"/>
        <v>0.00123935222090812</v>
      </c>
    </row>
    <row r="51" ht="14.25" spans="1:9">
      <c r="A51" s="6" t="s">
        <v>103</v>
      </c>
      <c r="B51" s="8"/>
      <c r="C51" s="5" t="s">
        <v>104</v>
      </c>
      <c r="D51" s="5"/>
      <c r="E51" s="5"/>
      <c r="F51" s="10">
        <v>10.1952</v>
      </c>
      <c r="G51" s="11"/>
      <c r="H51" s="10">
        <v>10.1952</v>
      </c>
      <c r="I51" s="12">
        <f t="shared" si="5"/>
        <v>0.000309674032963809</v>
      </c>
    </row>
    <row r="52" ht="14.25" spans="1:9">
      <c r="A52" s="6" t="s">
        <v>105</v>
      </c>
      <c r="B52" s="8"/>
      <c r="C52" s="5" t="s">
        <v>106</v>
      </c>
      <c r="D52" s="5"/>
      <c r="E52" s="5"/>
      <c r="F52" s="10">
        <v>23.797</v>
      </c>
      <c r="G52" s="11"/>
      <c r="H52" s="10">
        <v>23.797</v>
      </c>
      <c r="I52" s="12">
        <f t="shared" si="5"/>
        <v>0.000722821814426373</v>
      </c>
    </row>
    <row r="53" ht="14.25" spans="1:9">
      <c r="A53" s="6" t="s">
        <v>107</v>
      </c>
      <c r="B53" s="8"/>
      <c r="C53" s="5" t="s">
        <v>108</v>
      </c>
      <c r="D53" s="5"/>
      <c r="E53" s="5"/>
      <c r="F53" s="10">
        <v>46.6056</v>
      </c>
      <c r="G53" s="11"/>
      <c r="H53" s="10">
        <v>46.6056</v>
      </c>
      <c r="I53" s="12">
        <f t="shared" si="5"/>
        <v>0.00141562147978442</v>
      </c>
    </row>
    <row r="54" ht="14.25" spans="1:9">
      <c r="A54" s="6" t="s">
        <v>109</v>
      </c>
      <c r="B54" s="8"/>
      <c r="C54" s="5" t="s">
        <v>110</v>
      </c>
      <c r="D54" s="5"/>
      <c r="E54" s="5"/>
      <c r="F54" s="10">
        <v>72</v>
      </c>
      <c r="G54" s="11"/>
      <c r="H54" s="10">
        <v>72</v>
      </c>
      <c r="I54" s="12">
        <f t="shared" ref="I54:I55" si="6">H54/$H$5</f>
        <v>0.00218696350963142</v>
      </c>
    </row>
    <row r="55" ht="14.25" spans="1:9">
      <c r="A55" s="6" t="s">
        <v>111</v>
      </c>
      <c r="B55" s="9"/>
      <c r="C55" s="5" t="s">
        <v>112</v>
      </c>
      <c r="D55" s="5"/>
      <c r="E55" s="5"/>
      <c r="F55" s="10">
        <v>14.4</v>
      </c>
      <c r="G55" s="11"/>
      <c r="H55" s="10">
        <v>14.4</v>
      </c>
      <c r="I55" s="12">
        <f t="shared" si="6"/>
        <v>0.000437392701926284</v>
      </c>
    </row>
    <row r="56" ht="27" spans="1:9">
      <c r="A56" s="5" t="s">
        <v>113</v>
      </c>
      <c r="B56" s="5" t="s">
        <v>114</v>
      </c>
      <c r="C56" s="5"/>
      <c r="D56" s="5"/>
      <c r="E56" s="5"/>
      <c r="F56" s="11"/>
      <c r="G56" s="10">
        <v>290.14005290875</v>
      </c>
      <c r="H56" s="10">
        <v>290.14005290875</v>
      </c>
      <c r="I56" s="12">
        <f t="shared" ref="I56:I61" si="7">H56/$H$5</f>
        <v>0.0088128570610273</v>
      </c>
    </row>
    <row r="57" ht="14.25" spans="1:9">
      <c r="A57" s="6">
        <v>2.1</v>
      </c>
      <c r="B57" s="5" t="s">
        <v>115</v>
      </c>
      <c r="C57" s="5"/>
      <c r="D57" s="5"/>
      <c r="E57" s="5"/>
      <c r="F57" s="11"/>
      <c r="G57" s="10">
        <v>0</v>
      </c>
      <c r="H57" s="10">
        <v>0</v>
      </c>
      <c r="I57" s="12">
        <f t="shared" si="7"/>
        <v>0</v>
      </c>
    </row>
    <row r="58" ht="14.25" spans="1:9">
      <c r="A58" s="6">
        <v>2.2</v>
      </c>
      <c r="B58" s="5" t="s">
        <v>116</v>
      </c>
      <c r="C58" s="5"/>
      <c r="D58" s="5"/>
      <c r="E58" s="5"/>
      <c r="F58" s="11"/>
      <c r="G58" s="10">
        <v>29.99</v>
      </c>
      <c r="H58" s="10">
        <v>29.99</v>
      </c>
      <c r="I58" s="12">
        <f t="shared" si="7"/>
        <v>0.000910931050747864</v>
      </c>
    </row>
    <row r="59" ht="14.25" spans="1:9">
      <c r="A59" s="6">
        <v>2.4</v>
      </c>
      <c r="B59" s="5" t="s">
        <v>117</v>
      </c>
      <c r="C59" s="5"/>
      <c r="D59" s="5"/>
      <c r="E59" s="5"/>
      <c r="F59" s="11"/>
      <c r="G59" s="10">
        <v>260.15005290875</v>
      </c>
      <c r="H59" s="10">
        <v>260.15005290875</v>
      </c>
      <c r="I59" s="12">
        <f t="shared" si="7"/>
        <v>0.00790192601027943</v>
      </c>
    </row>
    <row r="60" ht="14.25" spans="1:9">
      <c r="A60" s="6">
        <v>2.5</v>
      </c>
      <c r="B60" s="5" t="s">
        <v>118</v>
      </c>
      <c r="C60" s="5"/>
      <c r="D60" s="5"/>
      <c r="E60" s="5"/>
      <c r="F60" s="11"/>
      <c r="G60" s="10">
        <v>0</v>
      </c>
      <c r="H60" s="10">
        <v>0</v>
      </c>
      <c r="I60" s="12">
        <f t="shared" si="7"/>
        <v>0</v>
      </c>
    </row>
    <row r="61" ht="14.25" spans="1:9">
      <c r="A61" s="6">
        <v>2.6</v>
      </c>
      <c r="B61" s="5" t="s">
        <v>119</v>
      </c>
      <c r="C61" s="5"/>
      <c r="D61" s="5"/>
      <c r="E61" s="5"/>
      <c r="F61" s="11"/>
      <c r="G61" s="10">
        <v>0</v>
      </c>
      <c r="H61" s="10">
        <v>0</v>
      </c>
      <c r="I61" s="12">
        <f t="shared" si="7"/>
        <v>0</v>
      </c>
    </row>
  </sheetData>
  <mergeCells count="27">
    <mergeCell ref="A2:I2"/>
    <mergeCell ref="D3:H3"/>
    <mergeCell ref="A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56:C56"/>
    <mergeCell ref="B57:C57"/>
    <mergeCell ref="B58:C58"/>
    <mergeCell ref="B59:C59"/>
    <mergeCell ref="B60:C60"/>
    <mergeCell ref="B61:C61"/>
    <mergeCell ref="A3:A4"/>
    <mergeCell ref="B16:B29"/>
    <mergeCell ref="B30:B33"/>
    <mergeCell ref="B34:B36"/>
    <mergeCell ref="B38:B43"/>
    <mergeCell ref="B44:B55"/>
    <mergeCell ref="I3:I4"/>
    <mergeCell ref="B3:C4"/>
  </mergeCells>
  <pageMargins left="0.7" right="0.7" top="0.75" bottom="0.75" header="0.3" footer="0.3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概算总表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gxxc</cp:lastModifiedBy>
  <dcterms:created xsi:type="dcterms:W3CDTF">2015-06-06T10:19:00Z</dcterms:created>
  <dcterms:modified xsi:type="dcterms:W3CDTF">2022-06-06T11:55:46Z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4E988F71366248688A854450ACA9BCF5</vt:lpwstr>
  </property>
  <property fmtid="{D5CDD505-2E9C-101B-9397-08002B2CF9AE}" pid="3" name="KSOProductBuildVer">
    <vt:lpwstr>2052-11.8.2.10489</vt:lpwstr>
  </property>
  <property fmtid="{D5CDD505-2E9C-101B-9397-08002B2CF9AE}" pid="4" name="commondata">
    <vt:lpwstr>eyJoZGlkIjoiMDIyZjUyOTQ1NDcwNDkwNDE3Njk4MGI5NTVhOTIzMTUifQ==</vt:lpwstr>
  </property>
</Properties>
</file>