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<sst xmlns="http://schemas.openxmlformats.org/spreadsheetml/2006/main" count="36" uniqueCount="35">
  <si>
    <t>附件1</t>
  </si>
  <si>
    <t>提前下达2025年中央集中彩票公益金支持社会福利事业专项资金分配表</t>
  </si>
  <si>
    <t>单位：万元</t>
  </si>
  <si>
    <t>地区</t>
  </si>
  <si>
    <t>资金合计</t>
  </si>
  <si>
    <t>老年人福利类</t>
  </si>
  <si>
    <t>其他社会福利类</t>
  </si>
  <si>
    <t>功能分类科目</t>
  </si>
  <si>
    <t>政府经济分类科目</t>
  </si>
  <si>
    <t>部门经济分类科目</t>
  </si>
  <si>
    <t>小计</t>
  </si>
  <si>
    <t>特殊困难老年人家庭适老化改造项目</t>
  </si>
  <si>
    <t>五保村（幸福院）等农村服务养老设施提升改造项目</t>
  </si>
  <si>
    <t>养老智能辅具应用项目</t>
  </si>
  <si>
    <t>儿童福利类</t>
  </si>
  <si>
    <t>社会公益类</t>
  </si>
  <si>
    <t>明天计划资金</t>
  </si>
  <si>
    <t>孤儿助学资金</t>
  </si>
  <si>
    <t>政府购买民政服务站服务项目</t>
  </si>
  <si>
    <t>柳州市小计</t>
  </si>
  <si>
    <t>柳州市本级</t>
  </si>
  <si>
    <t>柳州市社会福利院</t>
  </si>
  <si>
    <t>柳州市儿童福利院</t>
  </si>
  <si>
    <t>柳州市城区小计</t>
  </si>
  <si>
    <t>城中区</t>
  </si>
  <si>
    <t>鱼峰区</t>
  </si>
  <si>
    <t>柳南区</t>
  </si>
  <si>
    <t>柳北区</t>
  </si>
  <si>
    <t>柳江区</t>
  </si>
  <si>
    <t>柳州市县级小计</t>
  </si>
  <si>
    <t>柳城县</t>
  </si>
  <si>
    <t>鹿寨县</t>
  </si>
  <si>
    <t>融安县</t>
  </si>
  <si>
    <t>融水苗族自治县</t>
  </si>
  <si>
    <t>三江侗族自治县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</si>
</sst>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.00_ "/>
    <numFmt numFmtId="177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13" fillId="0" borderId="0"/>
    <xf numFmtId="0" fontId="13" fillId="0" borderId="0"/>
    <xf numFmtId="0" fontId="12" fillId="28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9" fillId="14" borderId="10" applyNumberFormat="false" applyAlignment="false" applyProtection="false">
      <alignment vertical="center"/>
    </xf>
    <xf numFmtId="0" fontId="14" fillId="8" borderId="7" applyNumberFormat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16" fillId="0" borderId="8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7" fillId="0" borderId="1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0" fillId="16" borderId="11" applyNumberFormat="false" applyFont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30" fillId="14" borderId="13" applyNumberFormat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3" fillId="18" borderId="13" applyNumberFormat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1" fillId="0" borderId="0" xfId="1" applyNumberFormat="true" applyFont="true" applyFill="true" applyAlignment="true">
      <alignment horizontal="center" vertical="center" wrapText="true"/>
    </xf>
    <xf numFmtId="0" fontId="2" fillId="0" borderId="0" xfId="1" applyNumberFormat="true" applyFont="true" applyFill="true" applyAlignment="true">
      <alignment horizontal="center" vertical="center" wrapText="true"/>
    </xf>
    <xf numFmtId="0" fontId="3" fillId="0" borderId="0" xfId="1" applyNumberFormat="true" applyFont="true" applyFill="true" applyAlignment="true">
      <alignment horizontal="left" vertical="center" wrapText="true"/>
    </xf>
    <xf numFmtId="0" fontId="3" fillId="0" borderId="0" xfId="1" applyNumberFormat="true" applyFont="true" applyFill="true" applyAlignment="true">
      <alignment horizontal="center" vertical="center" wrapText="true"/>
    </xf>
    <xf numFmtId="0" fontId="4" fillId="0" borderId="0" xfId="1" applyNumberFormat="true" applyFon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0" fontId="5" fillId="0" borderId="0" xfId="1" applyNumberFormat="true" applyFont="true" applyFill="true" applyBorder="true" applyAlignment="true">
      <alignment horizontal="left" vertical="center" wrapText="true"/>
    </xf>
    <xf numFmtId="0" fontId="6" fillId="0" borderId="0" xfId="1" applyNumberFormat="true" applyFont="true" applyFill="true" applyBorder="true" applyAlignment="true">
      <alignment horizontal="left" vertical="center" wrapText="true"/>
    </xf>
    <xf numFmtId="0" fontId="1" fillId="0" borderId="0" xfId="1" applyNumberFormat="true" applyFont="true" applyFill="true" applyBorder="true" applyAlignment="true">
      <alignment horizontal="center" vertical="center" wrapText="true"/>
    </xf>
    <xf numFmtId="0" fontId="7" fillId="0" borderId="0" xfId="1" applyNumberFormat="true" applyFont="true" applyFill="true" applyAlignment="true" applyProtection="true">
      <alignment horizontal="center" vertical="center" wrapText="true"/>
      <protection locked="false"/>
    </xf>
    <xf numFmtId="0" fontId="7" fillId="0" borderId="0" xfId="1" applyNumberFormat="true" applyFont="true" applyFill="true" applyBorder="true" applyAlignment="true" applyProtection="true">
      <alignment horizontal="center" vertical="center" wrapText="true"/>
      <protection locked="false"/>
    </xf>
    <xf numFmtId="0" fontId="8" fillId="0" borderId="1" xfId="1" applyNumberFormat="true" applyFont="true" applyFill="true" applyBorder="true" applyAlignment="true" applyProtection="true">
      <alignment horizontal="center" vertical="center" wrapText="true"/>
      <protection locked="false"/>
    </xf>
    <xf numFmtId="0" fontId="9" fillId="0" borderId="1" xfId="1" applyNumberFormat="true" applyFont="true" applyFill="true" applyBorder="true" applyAlignment="true" applyProtection="true">
      <alignment horizontal="center" vertical="center" wrapText="true"/>
      <protection locked="false"/>
    </xf>
    <xf numFmtId="0" fontId="8" fillId="0" borderId="1" xfId="2" applyNumberFormat="true" applyFont="true" applyFill="true" applyBorder="true" applyAlignment="true" applyProtection="true">
      <alignment vertical="center" wrapText="true"/>
      <protection locked="false"/>
    </xf>
    <xf numFmtId="176" fontId="8" fillId="0" borderId="1" xfId="2" applyNumberFormat="true" applyFont="true" applyFill="true" applyBorder="true" applyAlignment="true" applyProtection="true">
      <alignment horizontal="center" vertical="center" wrapText="true"/>
      <protection locked="false"/>
    </xf>
    <xf numFmtId="0" fontId="10" fillId="0" borderId="1" xfId="2" applyNumberFormat="true" applyFont="true" applyFill="true" applyBorder="true" applyAlignment="true" applyProtection="true">
      <alignment vertical="center" wrapText="true"/>
      <protection locked="fals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 wrapText="true"/>
    </xf>
    <xf numFmtId="0" fontId="10" fillId="0" borderId="2" xfId="2" applyNumberFormat="true" applyFont="true" applyFill="true" applyBorder="true" applyAlignment="true" applyProtection="true">
      <alignment horizontal="left" vertical="center" wrapText="true"/>
      <protection locked="false"/>
    </xf>
    <xf numFmtId="0" fontId="10" fillId="0" borderId="3" xfId="2" applyNumberFormat="true" applyFont="true" applyFill="true" applyBorder="true" applyAlignment="true" applyProtection="true">
      <alignment horizontal="left" vertical="center" wrapText="true"/>
      <protection locked="false"/>
    </xf>
    <xf numFmtId="0" fontId="10" fillId="0" borderId="1" xfId="0" applyFont="true" applyFill="true" applyBorder="true" applyAlignment="true">
      <alignment vertical="center" wrapText="true"/>
    </xf>
    <xf numFmtId="0" fontId="9" fillId="0" borderId="1" xfId="1" applyNumberFormat="true" applyFont="true" applyFill="true" applyBorder="true" applyAlignment="true" applyProtection="true">
      <alignment vertical="center" wrapText="true"/>
      <protection locked="false"/>
    </xf>
    <xf numFmtId="0" fontId="9" fillId="0" borderId="4" xfId="1" applyNumberFormat="true" applyFont="true" applyFill="true" applyBorder="true" applyAlignment="true" applyProtection="true">
      <alignment horizontal="center" vertical="center" wrapText="true"/>
      <protection locked="false"/>
    </xf>
    <xf numFmtId="0" fontId="9" fillId="0" borderId="5" xfId="1" applyNumberFormat="true" applyFont="true" applyFill="true" applyBorder="true" applyAlignment="true" applyProtection="true">
      <alignment horizontal="center" vertical="center" wrapText="true"/>
      <protection locked="false"/>
    </xf>
    <xf numFmtId="176" fontId="10" fillId="0" borderId="1" xfId="2" applyNumberFormat="true" applyFont="true" applyFill="true" applyBorder="true" applyAlignment="true" applyProtection="true">
      <alignment horizontal="center" vertical="center" wrapText="true"/>
      <protection locked="false"/>
    </xf>
    <xf numFmtId="177" fontId="10" fillId="0" borderId="0" xfId="1" applyNumberFormat="true" applyFont="true" applyFill="true" applyAlignment="true" applyProtection="true">
      <alignment horizontal="right" vertical="center" wrapText="true"/>
      <protection locked="false"/>
    </xf>
    <xf numFmtId="0" fontId="3" fillId="0" borderId="0" xfId="1" applyNumberFormat="true" applyFont="true" applyFill="true" applyAlignment="true">
      <alignment horizontal="right" vertical="center" wrapText="true"/>
    </xf>
    <xf numFmtId="0" fontId="9" fillId="0" borderId="6" xfId="1" applyNumberFormat="true" applyFont="true" applyFill="true" applyBorder="true" applyAlignment="true" applyProtection="true">
      <alignment horizontal="center" vertical="center" wrapText="true"/>
      <protection locked="false"/>
    </xf>
    <xf numFmtId="0" fontId="3" fillId="0" borderId="6" xfId="1" applyNumberFormat="true" applyFont="true" applyFill="true" applyBorder="true" applyAlignment="true">
      <alignment horizontal="left" vertical="center" wrapText="true"/>
    </xf>
    <xf numFmtId="0" fontId="3" fillId="0" borderId="1" xfId="1" applyNumberFormat="true" applyFont="true" applyFill="true" applyBorder="true" applyAlignment="true">
      <alignment horizontal="left" vertical="center" wrapText="true"/>
    </xf>
    <xf numFmtId="0" fontId="3" fillId="0" borderId="6" xfId="1" applyNumberFormat="true" applyFont="true" applyFill="true" applyBorder="true" applyAlignment="true">
      <alignment horizontal="center" vertical="center" wrapText="true"/>
    </xf>
    <xf numFmtId="0" fontId="3" fillId="0" borderId="1" xfId="1" applyNumberFormat="true" applyFont="true" applyFill="true" applyBorder="true" applyAlignment="true">
      <alignment horizontal="center" vertical="center" wrapText="true"/>
    </xf>
    <xf numFmtId="176" fontId="10" fillId="0" borderId="1" xfId="1" applyNumberFormat="true" applyFont="true" applyFill="true" applyBorder="true" applyAlignment="true">
      <alignment horizontal="center" vertical="center" wrapText="true"/>
    </xf>
    <xf numFmtId="0" fontId="4" fillId="0" borderId="6" xfId="1" applyNumberFormat="true" applyFont="true" applyFill="true" applyBorder="true" applyAlignment="true">
      <alignment horizontal="center" vertical="center" wrapText="true"/>
    </xf>
    <xf numFmtId="0" fontId="4" fillId="0" borderId="1" xfId="1" applyNumberFormat="true" applyFont="true" applyFill="true" applyBorder="true" applyAlignment="true">
      <alignment horizontal="center" vertical="center" wrapText="true"/>
    </xf>
  </cellXfs>
  <cellStyles count="53">
    <cellStyle name="常规" xfId="0" builtinId="0"/>
    <cellStyle name="常规 2" xfId="1"/>
    <cellStyle name="常规_直99_2005年一般性转移支付基础测算数据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常规 2 10" xfId="10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常规 2 10 2" xfId="28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Q22" sqref="Q22"/>
    </sheetView>
  </sheetViews>
  <sheetFormatPr defaultColWidth="9" defaultRowHeight="13.5"/>
  <cols>
    <col min="1" max="1" width="16.3333333333333" style="6" customWidth="true"/>
    <col min="2" max="3" width="9" style="6"/>
    <col min="4" max="4" width="11.25" style="6" customWidth="true"/>
    <col min="5" max="5" width="11.375" style="6" customWidth="true"/>
    <col min="6" max="7" width="7.375" style="6" customWidth="true"/>
    <col min="8" max="9" width="7" style="6" customWidth="true"/>
    <col min="10" max="10" width="9" style="6"/>
    <col min="11" max="11" width="8.5" style="6" customWidth="true"/>
    <col min="12" max="13" width="5.25" style="6" customWidth="true"/>
    <col min="14" max="16384" width="9" style="6"/>
  </cols>
  <sheetData>
    <row r="1" s="1" customFormat="true" ht="20.1" customHeight="true" spans="1:10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</row>
    <row r="2" s="2" customFormat="true" ht="59" customHeight="true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2" customFormat="true" ht="20" customHeight="true" spans="1:13">
      <c r="A3" s="11"/>
      <c r="B3" s="11"/>
      <c r="C3" s="11"/>
      <c r="D3" s="11"/>
      <c r="E3" s="11"/>
      <c r="F3" s="11"/>
      <c r="G3" s="11"/>
      <c r="H3" s="11"/>
      <c r="I3" s="26"/>
      <c r="J3" s="26"/>
      <c r="L3" s="27" t="s">
        <v>2</v>
      </c>
      <c r="M3" s="27"/>
    </row>
    <row r="4" s="2" customFormat="true" ht="20" customHeight="true" spans="1:13">
      <c r="A4" s="12" t="s">
        <v>3</v>
      </c>
      <c r="B4" s="12" t="s">
        <v>4</v>
      </c>
      <c r="C4" s="13" t="s">
        <v>5</v>
      </c>
      <c r="D4" s="13"/>
      <c r="E4" s="13"/>
      <c r="F4" s="22"/>
      <c r="G4" s="23" t="s">
        <v>6</v>
      </c>
      <c r="H4" s="24"/>
      <c r="I4" s="24"/>
      <c r="J4" s="28"/>
      <c r="K4" s="12" t="s">
        <v>7</v>
      </c>
      <c r="L4" s="12" t="s">
        <v>8</v>
      </c>
      <c r="M4" s="12" t="s">
        <v>9</v>
      </c>
    </row>
    <row r="5" s="1" customFormat="true" ht="15.95" customHeight="true" spans="1:13">
      <c r="A5" s="12"/>
      <c r="B5" s="12"/>
      <c r="C5" s="13" t="s">
        <v>10</v>
      </c>
      <c r="D5" s="13" t="s">
        <v>11</v>
      </c>
      <c r="E5" s="13" t="s">
        <v>12</v>
      </c>
      <c r="F5" s="13" t="s">
        <v>13</v>
      </c>
      <c r="G5" s="13" t="s">
        <v>10</v>
      </c>
      <c r="H5" s="13" t="s">
        <v>14</v>
      </c>
      <c r="I5" s="13"/>
      <c r="J5" s="13" t="s">
        <v>15</v>
      </c>
      <c r="K5" s="12"/>
      <c r="L5" s="12"/>
      <c r="M5" s="12"/>
    </row>
    <row r="6" s="1" customFormat="true" ht="47" customHeight="true" spans="1:13">
      <c r="A6" s="12"/>
      <c r="B6" s="12"/>
      <c r="C6" s="13"/>
      <c r="D6" s="13"/>
      <c r="E6" s="13"/>
      <c r="F6" s="13"/>
      <c r="G6" s="13"/>
      <c r="H6" s="13" t="s">
        <v>16</v>
      </c>
      <c r="I6" s="13" t="s">
        <v>17</v>
      </c>
      <c r="J6" s="13" t="s">
        <v>18</v>
      </c>
      <c r="K6" s="12"/>
      <c r="L6" s="12"/>
      <c r="M6" s="12"/>
    </row>
    <row r="7" s="3" customFormat="true" ht="12" spans="1:13">
      <c r="A7" s="14" t="s">
        <v>19</v>
      </c>
      <c r="B7" s="15">
        <f>B8+B12+B18</f>
        <v>500.8</v>
      </c>
      <c r="C7" s="15">
        <f>C12+C8+C18</f>
        <v>318</v>
      </c>
      <c r="D7" s="15">
        <f>D12+D8+D18</f>
        <v>108</v>
      </c>
      <c r="E7" s="15">
        <f>E12+E8+E18</f>
        <v>170</v>
      </c>
      <c r="F7" s="15">
        <f>F12+F8+F18</f>
        <v>40</v>
      </c>
      <c r="G7" s="15">
        <f>H7+I7+J7</f>
        <v>182.8</v>
      </c>
      <c r="H7" s="15">
        <f>H12+H8+H18</f>
        <v>9</v>
      </c>
      <c r="I7" s="15">
        <f>I12+I8+I18</f>
        <v>88</v>
      </c>
      <c r="J7" s="15">
        <f>J12+J8+J18</f>
        <v>85.8</v>
      </c>
      <c r="K7" s="29"/>
      <c r="L7" s="30"/>
      <c r="M7" s="30"/>
    </row>
    <row r="8" s="4" customFormat="true" ht="15.95" customHeight="true" spans="1:13">
      <c r="A8" s="14" t="s">
        <v>20</v>
      </c>
      <c r="B8" s="15">
        <f>C8+G8</f>
        <v>53</v>
      </c>
      <c r="C8" s="15">
        <f>D8+E8+F8</f>
        <v>40</v>
      </c>
      <c r="D8" s="15">
        <f>D9+D10</f>
        <v>0</v>
      </c>
      <c r="E8" s="15">
        <f>E9+E10</f>
        <v>0</v>
      </c>
      <c r="F8" s="15">
        <f>F9+F10</f>
        <v>40</v>
      </c>
      <c r="G8" s="17">
        <f>H8+I8+J8</f>
        <v>13</v>
      </c>
      <c r="H8" s="17">
        <f>H9+H10+H11</f>
        <v>9</v>
      </c>
      <c r="I8" s="17">
        <f>I9+I10+I11</f>
        <v>4</v>
      </c>
      <c r="J8" s="17">
        <f>J9+J10+J11</f>
        <v>0</v>
      </c>
      <c r="K8" s="31"/>
      <c r="L8" s="32"/>
      <c r="M8" s="32"/>
    </row>
    <row r="9" s="5" customFormat="true" ht="15.95" customHeight="true" spans="1:13">
      <c r="A9" s="16" t="s">
        <v>21</v>
      </c>
      <c r="B9" s="15">
        <f t="shared" ref="B9:B23" si="0">C9+G9</f>
        <v>40</v>
      </c>
      <c r="C9" s="17">
        <f t="shared" ref="C9:C11" si="1">D9+E9+F9</f>
        <v>40</v>
      </c>
      <c r="D9" s="18"/>
      <c r="E9" s="18"/>
      <c r="F9" s="25">
        <v>40</v>
      </c>
      <c r="G9" s="15">
        <f t="shared" ref="G9:G11" si="2">H9+I9+J9</f>
        <v>0</v>
      </c>
      <c r="H9" s="25"/>
      <c r="I9" s="25"/>
      <c r="J9" s="33"/>
      <c r="K9" s="34">
        <v>2296002</v>
      </c>
      <c r="L9" s="35">
        <v>50202</v>
      </c>
      <c r="M9" s="35">
        <v>30299</v>
      </c>
    </row>
    <row r="10" s="5" customFormat="true" ht="15.95" customHeight="true" spans="1:13">
      <c r="A10" s="19" t="s">
        <v>22</v>
      </c>
      <c r="B10" s="15">
        <f t="shared" si="0"/>
        <v>9</v>
      </c>
      <c r="C10" s="17">
        <f t="shared" si="1"/>
        <v>0</v>
      </c>
      <c r="D10" s="18"/>
      <c r="E10" s="18"/>
      <c r="F10" s="25"/>
      <c r="G10" s="15">
        <f t="shared" si="2"/>
        <v>9</v>
      </c>
      <c r="H10" s="25">
        <v>9</v>
      </c>
      <c r="I10" s="25"/>
      <c r="J10" s="33"/>
      <c r="K10" s="34">
        <v>2296002</v>
      </c>
      <c r="L10" s="35">
        <v>50901</v>
      </c>
      <c r="M10" s="35">
        <v>30306</v>
      </c>
    </row>
    <row r="11" s="5" customFormat="true" ht="15.95" customHeight="true" spans="1:13">
      <c r="A11" s="20"/>
      <c r="B11" s="15">
        <f t="shared" si="0"/>
        <v>4</v>
      </c>
      <c r="C11" s="17">
        <f t="shared" si="1"/>
        <v>0</v>
      </c>
      <c r="D11" s="18"/>
      <c r="E11" s="18"/>
      <c r="F11" s="25"/>
      <c r="G11" s="15">
        <f t="shared" si="2"/>
        <v>4</v>
      </c>
      <c r="H11" s="25"/>
      <c r="I11" s="25">
        <v>4</v>
      </c>
      <c r="J11" s="33"/>
      <c r="K11" s="34">
        <v>2296002</v>
      </c>
      <c r="L11" s="35">
        <v>50902</v>
      </c>
      <c r="M11" s="35">
        <v>30308</v>
      </c>
    </row>
    <row r="12" s="5" customFormat="true" ht="12" spans="1:13">
      <c r="A12" s="14" t="s">
        <v>23</v>
      </c>
      <c r="B12" s="15">
        <f t="shared" si="0"/>
        <v>175.4</v>
      </c>
      <c r="C12" s="15">
        <f t="shared" ref="B12:J12" si="3">SUM(C13:C17)</f>
        <v>94</v>
      </c>
      <c r="D12" s="15">
        <f t="shared" si="3"/>
        <v>24</v>
      </c>
      <c r="E12" s="15">
        <f t="shared" si="3"/>
        <v>70</v>
      </c>
      <c r="F12" s="15">
        <f t="shared" si="3"/>
        <v>0</v>
      </c>
      <c r="G12" s="15">
        <f t="shared" si="3"/>
        <v>81.4</v>
      </c>
      <c r="H12" s="15">
        <f t="shared" si="3"/>
        <v>0</v>
      </c>
      <c r="I12" s="15">
        <f t="shared" si="3"/>
        <v>34</v>
      </c>
      <c r="J12" s="15">
        <f t="shared" si="3"/>
        <v>47.4</v>
      </c>
      <c r="K12" s="34"/>
      <c r="L12" s="35"/>
      <c r="M12" s="35"/>
    </row>
    <row r="13" s="5" customFormat="true" ht="15.95" customHeight="true" spans="1:13">
      <c r="A13" s="21" t="s">
        <v>24</v>
      </c>
      <c r="B13" s="15">
        <f t="shared" si="0"/>
        <v>12.4</v>
      </c>
      <c r="C13" s="17">
        <f>D13+E13+F13</f>
        <v>1</v>
      </c>
      <c r="D13" s="18">
        <v>1</v>
      </c>
      <c r="E13" s="18"/>
      <c r="F13" s="25"/>
      <c r="G13" s="15">
        <f>H13+I13+J13</f>
        <v>11.4</v>
      </c>
      <c r="H13" s="25"/>
      <c r="I13" s="25">
        <v>3</v>
      </c>
      <c r="J13" s="33">
        <v>8.4</v>
      </c>
      <c r="K13" s="34"/>
      <c r="L13" s="35"/>
      <c r="M13" s="35"/>
    </row>
    <row r="14" s="5" customFormat="true" ht="15.95" customHeight="true" spans="1:13">
      <c r="A14" s="21" t="s">
        <v>25</v>
      </c>
      <c r="B14" s="15">
        <f t="shared" si="0"/>
        <v>12</v>
      </c>
      <c r="C14" s="17">
        <f t="shared" ref="C14:C23" si="4">D14+E14+F14</f>
        <v>0</v>
      </c>
      <c r="D14" s="18"/>
      <c r="E14" s="18"/>
      <c r="F14" s="25"/>
      <c r="G14" s="15">
        <f t="shared" ref="G14:G23" si="5">H14+I14+J14</f>
        <v>12</v>
      </c>
      <c r="H14" s="25"/>
      <c r="I14" s="25">
        <v>12</v>
      </c>
      <c r="J14" s="33"/>
      <c r="K14" s="34"/>
      <c r="L14" s="35"/>
      <c r="M14" s="35"/>
    </row>
    <row r="15" s="5" customFormat="true" ht="15.95" customHeight="true" spans="1:13">
      <c r="A15" s="21" t="s">
        <v>26</v>
      </c>
      <c r="B15" s="15">
        <f t="shared" si="0"/>
        <v>72.2</v>
      </c>
      <c r="C15" s="17">
        <f t="shared" si="4"/>
        <v>51</v>
      </c>
      <c r="D15" s="18">
        <v>11</v>
      </c>
      <c r="E15" s="18">
        <v>40</v>
      </c>
      <c r="F15" s="25"/>
      <c r="G15" s="15">
        <f t="shared" si="5"/>
        <v>21.2</v>
      </c>
      <c r="H15" s="25"/>
      <c r="I15" s="25">
        <v>8</v>
      </c>
      <c r="J15" s="33">
        <v>13.2</v>
      </c>
      <c r="K15" s="34"/>
      <c r="L15" s="35"/>
      <c r="M15" s="35"/>
    </row>
    <row r="16" s="5" customFormat="true" ht="15.95" customHeight="true" spans="1:13">
      <c r="A16" s="21" t="s">
        <v>27</v>
      </c>
      <c r="B16" s="15">
        <f t="shared" si="0"/>
        <v>67.8</v>
      </c>
      <c r="C16" s="17">
        <f t="shared" si="4"/>
        <v>42</v>
      </c>
      <c r="D16" s="18">
        <v>12</v>
      </c>
      <c r="E16" s="18">
        <v>30</v>
      </c>
      <c r="F16" s="25"/>
      <c r="G16" s="15">
        <f t="shared" si="5"/>
        <v>25.8</v>
      </c>
      <c r="H16" s="25"/>
      <c r="I16" s="25"/>
      <c r="J16" s="33">
        <v>25.8</v>
      </c>
      <c r="K16" s="34"/>
      <c r="L16" s="35"/>
      <c r="M16" s="35"/>
    </row>
    <row r="17" s="5" customFormat="true" ht="15.95" customHeight="true" spans="1:13">
      <c r="A17" s="21" t="s">
        <v>28</v>
      </c>
      <c r="B17" s="15">
        <f t="shared" si="0"/>
        <v>11</v>
      </c>
      <c r="C17" s="17">
        <f t="shared" si="4"/>
        <v>0</v>
      </c>
      <c r="D17" s="18"/>
      <c r="E17" s="18"/>
      <c r="F17" s="25"/>
      <c r="G17" s="15">
        <f t="shared" si="5"/>
        <v>11</v>
      </c>
      <c r="H17" s="25"/>
      <c r="I17" s="25">
        <v>11</v>
      </c>
      <c r="J17" s="33"/>
      <c r="K17" s="34"/>
      <c r="L17" s="35"/>
      <c r="M17" s="35"/>
    </row>
    <row r="18" s="5" customFormat="true" ht="12" spans="1:13">
      <c r="A18" s="14" t="s">
        <v>29</v>
      </c>
      <c r="B18" s="15">
        <f t="shared" si="0"/>
        <v>272.4</v>
      </c>
      <c r="C18" s="15">
        <f t="shared" ref="B18:J18" si="6">SUM(C19:C23)</f>
        <v>184</v>
      </c>
      <c r="D18" s="15">
        <f t="shared" si="6"/>
        <v>84</v>
      </c>
      <c r="E18" s="15">
        <f t="shared" si="6"/>
        <v>100</v>
      </c>
      <c r="F18" s="15">
        <f t="shared" si="6"/>
        <v>0</v>
      </c>
      <c r="G18" s="15">
        <f t="shared" si="6"/>
        <v>88.4</v>
      </c>
      <c r="H18" s="15">
        <f t="shared" si="6"/>
        <v>0</v>
      </c>
      <c r="I18" s="15">
        <f t="shared" si="6"/>
        <v>50</v>
      </c>
      <c r="J18" s="15">
        <f t="shared" si="6"/>
        <v>38.4</v>
      </c>
      <c r="K18" s="34"/>
      <c r="L18" s="35"/>
      <c r="M18" s="35"/>
    </row>
    <row r="19" s="5" customFormat="true" ht="15.95" customHeight="true" spans="1:13">
      <c r="A19" s="21" t="s">
        <v>30</v>
      </c>
      <c r="B19" s="15">
        <f t="shared" si="0"/>
        <v>6</v>
      </c>
      <c r="C19" s="17">
        <f t="shared" si="4"/>
        <v>0</v>
      </c>
      <c r="D19" s="18"/>
      <c r="E19" s="18"/>
      <c r="F19" s="25"/>
      <c r="G19" s="15">
        <f t="shared" si="5"/>
        <v>6</v>
      </c>
      <c r="H19" s="25"/>
      <c r="I19" s="25">
        <v>6</v>
      </c>
      <c r="J19" s="33"/>
      <c r="K19" s="34"/>
      <c r="L19" s="35"/>
      <c r="M19" s="35"/>
    </row>
    <row r="20" s="5" customFormat="true" ht="15.95" customHeight="true" spans="1:13">
      <c r="A20" s="21" t="s">
        <v>31</v>
      </c>
      <c r="B20" s="15">
        <f t="shared" si="0"/>
        <v>17</v>
      </c>
      <c r="C20" s="17">
        <f t="shared" si="4"/>
        <v>0</v>
      </c>
      <c r="D20" s="18"/>
      <c r="E20" s="18"/>
      <c r="F20" s="25"/>
      <c r="G20" s="15">
        <f t="shared" si="5"/>
        <v>17</v>
      </c>
      <c r="H20" s="25"/>
      <c r="I20" s="25">
        <v>17</v>
      </c>
      <c r="J20" s="33"/>
      <c r="K20" s="34"/>
      <c r="L20" s="35"/>
      <c r="M20" s="35"/>
    </row>
    <row r="21" s="5" customFormat="true" ht="15.95" customHeight="true" spans="1:13">
      <c r="A21" s="21" t="s">
        <v>32</v>
      </c>
      <c r="B21" s="15">
        <f t="shared" si="0"/>
        <v>87.4</v>
      </c>
      <c r="C21" s="17">
        <f t="shared" si="4"/>
        <v>73</v>
      </c>
      <c r="D21" s="18">
        <v>33</v>
      </c>
      <c r="E21" s="18">
        <v>40</v>
      </c>
      <c r="F21" s="25"/>
      <c r="G21" s="15">
        <f t="shared" si="5"/>
        <v>14.4</v>
      </c>
      <c r="H21" s="25"/>
      <c r="I21" s="25"/>
      <c r="J21" s="33">
        <v>14.4</v>
      </c>
      <c r="K21" s="34"/>
      <c r="L21" s="35"/>
      <c r="M21" s="35"/>
    </row>
    <row r="22" s="5" customFormat="true" ht="15.95" customHeight="true" spans="1:13">
      <c r="A22" s="21" t="s">
        <v>33</v>
      </c>
      <c r="B22" s="15">
        <f t="shared" si="0"/>
        <v>148</v>
      </c>
      <c r="C22" s="17">
        <f t="shared" si="4"/>
        <v>111</v>
      </c>
      <c r="D22" s="18">
        <v>51</v>
      </c>
      <c r="E22" s="18">
        <v>60</v>
      </c>
      <c r="F22" s="25"/>
      <c r="G22" s="15">
        <f t="shared" si="5"/>
        <v>37</v>
      </c>
      <c r="H22" s="25"/>
      <c r="I22" s="25">
        <v>13</v>
      </c>
      <c r="J22" s="33">
        <v>24</v>
      </c>
      <c r="K22" s="34"/>
      <c r="L22" s="35"/>
      <c r="M22" s="35"/>
    </row>
    <row r="23" s="5" customFormat="true" ht="15.95" customHeight="true" spans="1:13">
      <c r="A23" s="21" t="s">
        <v>34</v>
      </c>
      <c r="B23" s="15">
        <f t="shared" si="0"/>
        <v>14</v>
      </c>
      <c r="C23" s="17">
        <f t="shared" si="4"/>
        <v>0</v>
      </c>
      <c r="D23" s="18"/>
      <c r="E23" s="18"/>
      <c r="F23" s="25"/>
      <c r="G23" s="15">
        <f t="shared" si="5"/>
        <v>14</v>
      </c>
      <c r="H23" s="25"/>
      <c r="I23" s="25">
        <v>14</v>
      </c>
      <c r="J23" s="33"/>
      <c r="K23" s="34"/>
      <c r="L23" s="35"/>
      <c r="M23" s="35"/>
    </row>
  </sheetData>
  <mergeCells count="17">
    <mergeCell ref="A2:M2"/>
    <mergeCell ref="I3:J3"/>
    <mergeCell ref="L3:M3"/>
    <mergeCell ref="C4:F4"/>
    <mergeCell ref="G4:J4"/>
    <mergeCell ref="H5:I5"/>
    <mergeCell ref="A4:A6"/>
    <mergeCell ref="A10:A11"/>
    <mergeCell ref="B4:B6"/>
    <mergeCell ref="C5:C6"/>
    <mergeCell ref="D5:D6"/>
    <mergeCell ref="E5:E6"/>
    <mergeCell ref="F5:F6"/>
    <mergeCell ref="G5:G6"/>
    <mergeCell ref="K4:K6"/>
    <mergeCell ref="L4:L6"/>
    <mergeCell ref="M4:M6"/>
  </mergeCells>
  <pageMargins left="0.865972222222222" right="0.354166666666667" top="0.590277777777778" bottom="0.511805555555556" header="0.5" footer="0.5"/>
  <pageSetup paperSize="9" scale="1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姚金丝</dc:creator>
  <cp:lastModifiedBy>gxxc</cp:lastModifiedBy>
  <dcterms:created xsi:type="dcterms:W3CDTF">2023-12-18T19:29:00Z</dcterms:created>
  <dcterms:modified xsi:type="dcterms:W3CDTF">2026-06-05T17:33:36Z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62F2596BD1524912BF9A7113C375B095_12</vt:lpwstr>
  </property>
</Properties>
</file>