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bookViews>
  <sheets>
    <sheet name="调整过后" sheetId="1" r:id="rId1"/>
  </sheets>
  <definedNames>
    <definedName name="_xlnm._FilterDatabase" localSheetId="0" hidden="1">调整过后!$A$3:$I$1452</definedName>
    <definedName name="_xlnm.Print_Titles" localSheetId="0">调整过后!$3:$3</definedName>
    <definedName name="_xlnm.Print_Area" localSheetId="0">调整过后!$A$1:$H$1688</definedName>
  </definedNames>
  <calcPr calcId="144525"/>
</workbook>
</file>

<file path=xl/sharedStrings.xml><?xml version="1.0" encoding="utf-8"?>
<sst xmlns="http://schemas.openxmlformats.org/spreadsheetml/2006/main" count="6302" uniqueCount="2602">
  <si>
    <t>附件4</t>
  </si>
  <si>
    <r>
      <rPr>
        <b/>
        <sz val="20"/>
        <rFont val="宋体"/>
        <charset val="134"/>
      </rPr>
      <t>柳州市扩大有效投资三年攻坚计划项目表</t>
    </r>
    <r>
      <rPr>
        <b/>
        <sz val="16"/>
        <rFont val="宋体"/>
        <charset val="134"/>
      </rPr>
      <t>（项目动态管理，以具体实施为准）</t>
    </r>
  </si>
  <si>
    <t>序号</t>
  </si>
  <si>
    <t>项目名称</t>
  </si>
  <si>
    <t>总投资（万元）</t>
  </si>
  <si>
    <t>2021-2023年
计划投资（万元）</t>
  </si>
  <si>
    <t>建设起止
年限</t>
  </si>
  <si>
    <t>项目业主</t>
  </si>
  <si>
    <t>项目所在
位置</t>
  </si>
  <si>
    <t>备注</t>
  </si>
  <si>
    <t>合计（1650项）</t>
  </si>
  <si>
    <t>一、工业（422项）</t>
  </si>
  <si>
    <t>CN202W产品项目</t>
  </si>
  <si>
    <t>2019-2021</t>
  </si>
  <si>
    <t>上汽通用五菱汽车股份有限公司</t>
  </si>
  <si>
    <t>柳东新区</t>
  </si>
  <si>
    <t>上汽通用五菱新宝骏品牌车型动力组合升级开发项目</t>
  </si>
  <si>
    <t>2021-2025</t>
  </si>
  <si>
    <t>智慧交通示范先导区</t>
  </si>
  <si>
    <t>CN202K产品项目</t>
  </si>
  <si>
    <t>CN202C产品项目</t>
  </si>
  <si>
    <t>上汽通用五菱CN220Car传统轿车产品项目</t>
  </si>
  <si>
    <t>柳南区</t>
  </si>
  <si>
    <t>上汽通用五菱五菱品牌乘用车整车项目</t>
  </si>
  <si>
    <t>国六排放产品项目</t>
  </si>
  <si>
    <t>2017-2021</t>
  </si>
  <si>
    <t>上汽通用五菱大E平台产品项目</t>
  </si>
  <si>
    <t>上汽通用五菱五菱品牌乘用车/商用车中期改款产品项目</t>
  </si>
  <si>
    <t>柳南区柳东新区</t>
  </si>
  <si>
    <t>上汽通用五菱新宝骏品牌产品中期改款项目</t>
  </si>
  <si>
    <t>河西基地和宝骏基地生产线改造升级项目</t>
  </si>
  <si>
    <t>国际化战略转型升级项目</t>
  </si>
  <si>
    <t>混合动力汽车产品开发和产业化项目</t>
  </si>
  <si>
    <t>2019-2025</t>
  </si>
  <si>
    <t>系列平台产品群项目</t>
  </si>
  <si>
    <t>混合动力车型研发</t>
  </si>
  <si>
    <t>2020-2025</t>
  </si>
  <si>
    <t>东风柳州汽车有限公司</t>
  </si>
  <si>
    <t>全新智能家用MPV(M4）产品开发</t>
  </si>
  <si>
    <t>2019-2022</t>
  </si>
  <si>
    <t>东风柳州汽车有限公司研发试验场新基建建设项目</t>
  </si>
  <si>
    <t>2021-2023</t>
  </si>
  <si>
    <t>燃料电池技术研发和燃料电池车型开发</t>
  </si>
  <si>
    <t>动力总成本地化项目</t>
  </si>
  <si>
    <t>2020-2024</t>
  </si>
  <si>
    <t>中高级家用MPV项目（M6）产品开发</t>
  </si>
  <si>
    <t>2019-2024</t>
  </si>
  <si>
    <t>柳东研发中心项目</t>
  </si>
  <si>
    <t>东风柳汽重点零部件延链补链本地化配套建设项目</t>
  </si>
  <si>
    <t>柳南高速无人驾驶项目</t>
  </si>
  <si>
    <t>低碳智联新重型商用车协同创新研发</t>
  </si>
  <si>
    <t>新一代中型商用车平台开发</t>
  </si>
  <si>
    <t>汽车信息安全体系建设级关键技术开发</t>
  </si>
  <si>
    <t>电动汽车产品开发和产业化项目</t>
  </si>
  <si>
    <t>商用车智能驾驶关键技术研发与示范应用</t>
  </si>
  <si>
    <t>2020-2023</t>
  </si>
  <si>
    <t>企业数字化及智能制造能力提升</t>
  </si>
  <si>
    <t>广西汽车集团车桥项目</t>
  </si>
  <si>
    <t>广西汽车集团有限公司</t>
  </si>
  <si>
    <t>改装车转型升级项目</t>
  </si>
  <si>
    <t>新能源汽车核心零部件产业化</t>
  </si>
  <si>
    <t>新能源专用研发及生产基地建设项目</t>
  </si>
  <si>
    <t>研发中心建设项目</t>
  </si>
  <si>
    <t>汽车座椅和汽车内饰项目</t>
  </si>
  <si>
    <t>新能源生产基地改造升级项目</t>
  </si>
  <si>
    <t>产能提升及新产品研发项目</t>
  </si>
  <si>
    <t>新能源汽车车桥智能制造基地项目</t>
  </si>
  <si>
    <t>2020-2022</t>
  </si>
  <si>
    <t>方盛车桥（柳州）有限公司</t>
  </si>
  <si>
    <t>阳和工业新区</t>
  </si>
  <si>
    <t>零部件生产基地改造升级项目</t>
  </si>
  <si>
    <t>广西方盛实业股份有限公司</t>
  </si>
  <si>
    <t>汽车仪表板、独立悬挂等零部件生产项目</t>
  </si>
  <si>
    <t>广西双英实业有限公司</t>
  </si>
  <si>
    <t>20Gwh动力电池生产基地项目</t>
  </si>
  <si>
    <t>柳州国轩电池有限公司</t>
  </si>
  <si>
    <t>DCT360G2湿式双离合器变速器产业项目</t>
  </si>
  <si>
    <t>柳州上汽汽车变速器有限公司</t>
  </si>
  <si>
    <t>CVT一期扩能项目</t>
  </si>
  <si>
    <t>柳州上汽汽车变速器有限公司柳东分公司</t>
  </si>
  <si>
    <t>混动乘用汽车及混动动力总成研发</t>
  </si>
  <si>
    <t>自动变速器和新型发动机二期工程</t>
  </si>
  <si>
    <t>蒲菱汽车电子及汽车改装生产基地建设项目</t>
  </si>
  <si>
    <t>2021-2022</t>
  </si>
  <si>
    <t>柳州桂阳汽车配件公司</t>
  </si>
  <si>
    <t>柳州市</t>
  </si>
  <si>
    <t>中国阳光汽车叉车、润滑油生产项目</t>
  </si>
  <si>
    <t>2022-2025</t>
  </si>
  <si>
    <t>广西嘉禾润再制造产业投资公司</t>
  </si>
  <si>
    <t>年产200万套汽车钣金零部件项目</t>
  </si>
  <si>
    <t>柳州市银盾机械有限责任公司</t>
  </si>
  <si>
    <t>中国重汽集团柳州运力专用汽车有限公司特种专用车产品开发和生产线改造</t>
  </si>
  <si>
    <t>中国重汽集团柳州运力专用汽车有限公司</t>
  </si>
  <si>
    <t>中国重汽集团柳州运力专用汽车有限公司新能源物流车产品开发和产业化项目</t>
  </si>
  <si>
    <t>汽车轻量化项目开发及规模化生产技术研究——复合材料动力电池箱体及结构功能部件项目</t>
  </si>
  <si>
    <t>待定</t>
  </si>
  <si>
    <t>柳州汽车循环经济产业园</t>
  </si>
  <si>
    <t>2020-2028</t>
  </si>
  <si>
    <t>柳州盛达佳汽车科技有限公司</t>
  </si>
  <si>
    <t>柳州兆丰汽车零部件及配件制造项目</t>
  </si>
  <si>
    <t>柳州兆丰汽车部件有限公司</t>
  </si>
  <si>
    <t>青岛博泰汽车年产3万吨商用车底盘高性能铸件及EPP商用车卧铺总成项目</t>
  </si>
  <si>
    <t>青岛博泰汽车零部件有限责任公司</t>
  </si>
  <si>
    <t>柳州爱柯迪汽车轻量化零部件建设项目</t>
  </si>
  <si>
    <t>柳州爱柯迪精密部件有限公司</t>
  </si>
  <si>
    <t>柳州澳多汽车年产100万套汽车电子零部件产品项目</t>
  </si>
  <si>
    <t>柳州澳多汽车电子有限公司</t>
  </si>
  <si>
    <t>广西汽车集团新能源专用项目</t>
  </si>
  <si>
    <t>广西汽车集团</t>
  </si>
  <si>
    <t>一汽解放公司柳州项目</t>
  </si>
  <si>
    <t>2020-2021</t>
  </si>
  <si>
    <t>一汽集团</t>
  </si>
  <si>
    <t>青岛九洲年产320万套汽车车身零部件自动化生产基地项目</t>
  </si>
  <si>
    <t>青岛九洲公司</t>
  </si>
  <si>
    <t>重庆三电汽车空调生产项目</t>
  </si>
  <si>
    <t>柳州三电汽车空调有限公司</t>
  </si>
  <si>
    <t>低地板大型客车桥核心零部件产业化能力建设项目</t>
  </si>
  <si>
    <t>柳州龙杰汽配汽车核心零部件智能精密制造项目</t>
  </si>
  <si>
    <t>柳州市龙杰汽车配件有限责任公司</t>
  </si>
  <si>
    <t>永信机械汽车车身件智能化生产基地项目</t>
  </si>
  <si>
    <t>柳州市永信机械配件制造有限公司</t>
  </si>
  <si>
    <t>柳州银盾机械年产200万套汽车钣金零部件项目</t>
  </si>
  <si>
    <t>柳北区</t>
  </si>
  <si>
    <t>五菱柳机新能源汽车混合动力系统研发及产业化项目</t>
  </si>
  <si>
    <t>柳州五菱柳机动力有限公司</t>
  </si>
  <si>
    <t>鱼峰区</t>
  </si>
  <si>
    <t>柳州源创电喷技术有限公司小型发动机电喷系统产业化项目</t>
  </si>
  <si>
    <t>柳州源创电喷技术有限公司</t>
  </si>
  <si>
    <t>混合动力系统研发及产业化</t>
  </si>
  <si>
    <t>2018-2025</t>
  </si>
  <si>
    <t>广西大吉汽车配件产业园汽车零部件再制造项目</t>
  </si>
  <si>
    <t>柳州市沿东实业有限公司</t>
  </si>
  <si>
    <t>柳州五菱汽车工业有限公司电动物流车开发项目</t>
  </si>
  <si>
    <t>柳州五菱汽车工业有限公司</t>
  </si>
  <si>
    <t>乘用车钣金冲焊件自动化生产基地项目</t>
  </si>
  <si>
    <t>威鹏汽车配件制造有限公司</t>
  </si>
  <si>
    <t>汽车注塑模具项目</t>
  </si>
  <si>
    <t>宁波建林模具有限公司</t>
  </si>
  <si>
    <t>TKJD15型三相全自动交流节电系统项目</t>
  </si>
  <si>
    <t>鄂尔多斯市泰坤电器技术有限公司</t>
  </si>
  <si>
    <t>柳州胜捷汽车零部件制造生产建设项目</t>
  </si>
  <si>
    <t>柳州胜捷汽车零部件制造有限公司</t>
  </si>
  <si>
    <t>鹿寨县</t>
  </si>
  <si>
    <t>十一冶机械制造项目</t>
  </si>
  <si>
    <t>云南铁坦新材料科技股份有限公司</t>
  </si>
  <si>
    <t>焦化厂四、五煤场防水抑尘大棚工程</t>
  </si>
  <si>
    <t>柳州钢铁股份有限公司</t>
  </si>
  <si>
    <t>基于钢铁全流程一体化的智能制造关键技术项目</t>
  </si>
  <si>
    <t>焦化厂JN60-6型焦炉荒煤气废热回收与综合利用项目</t>
  </si>
  <si>
    <t>烧结烟气脱硫脱硝技术升级改造项目</t>
  </si>
  <si>
    <t>2018-2022</t>
  </si>
  <si>
    <t>焦化厂焦炉烟气脱硫脱硝及除尘工程</t>
  </si>
  <si>
    <t>2018-2021</t>
  </si>
  <si>
    <t>转炉一区3x150t转炉厂热泼渣场环保改造项目</t>
  </si>
  <si>
    <t>广西柳钢环保股份有限公司</t>
  </si>
  <si>
    <t>柳州金属循环利用产业园区项目</t>
  </si>
  <si>
    <t>广西柳州银海铝业股份有限公司</t>
  </si>
  <si>
    <t>柳州阳蕊年产100万吨船用钢板型材精深智能加工制造基地项目</t>
  </si>
  <si>
    <t>柳州市阳蕊明物资有限公司</t>
  </si>
  <si>
    <t>金属回收再利用生产基地项目</t>
  </si>
  <si>
    <t>金回公司</t>
  </si>
  <si>
    <t>柳城县工业园区沙埔片区金属精加工产业园建设项目</t>
  </si>
  <si>
    <t>柳城县政源实业开发公司</t>
  </si>
  <si>
    <t>柳城县</t>
  </si>
  <si>
    <t>湘明钢铁新建特种钢紧固件项目</t>
  </si>
  <si>
    <t>东莞市湘明钢铁有限公司</t>
  </si>
  <si>
    <t>柳城县特种钢坚固件产业园项目</t>
  </si>
  <si>
    <t>柳城县工业区管理委员会</t>
  </si>
  <si>
    <t>柳城县鼎铭金属制品有限公司引进不锈钢产业链项目</t>
  </si>
  <si>
    <t>柳城县鼎铭金属制品有限公司等</t>
  </si>
  <si>
    <t>福建海山机械股份有限公司特种环保车辆、步履式挖掘机等专用施工装备生产项目</t>
  </si>
  <si>
    <t>福建海山机械股份有限公司</t>
  </si>
  <si>
    <t>通用机械产业园项目</t>
  </si>
  <si>
    <t>柳州城建集团</t>
  </si>
  <si>
    <t>森辉总成生产基地扩建项目</t>
  </si>
  <si>
    <t>柳工集团</t>
  </si>
  <si>
    <t>工程机械二次创业产业园项目</t>
  </si>
  <si>
    <t>广西柳工农业机械股份有限公司</t>
  </si>
  <si>
    <t>祺腾盛机械配件项目</t>
  </si>
  <si>
    <t>柳州市祺腾盛机械配件有限公司</t>
  </si>
  <si>
    <t>建桥高新技术预应力产品及配套智能设备生产项目</t>
  </si>
  <si>
    <t>柳州市建桥预应力智能设备有限公司</t>
  </si>
  <si>
    <t>长沙云高智能停车设备配套精加工生产基地项目</t>
  </si>
  <si>
    <t>长沙云高智能机械式停车设备制造有限公司</t>
  </si>
  <si>
    <t>柳州久日工程机械年产2万台套大型工程机械结构件新产品生产线项目</t>
  </si>
  <si>
    <t>柳州市久日工程机械有限公司</t>
  </si>
  <si>
    <t>柳州宏和机械年产平衡悬架总成6万套、轮毂总成20万套及铸件200万件项目</t>
  </si>
  <si>
    <t>柳州宏和机械制造有限公司</t>
  </si>
  <si>
    <t>安徽金盾人防门及预应力抛锚固件项目</t>
  </si>
  <si>
    <t>广西柳州瑞盾人防工程有限公司</t>
  </si>
  <si>
    <t>欧维姆二次创业项目</t>
  </si>
  <si>
    <t>柳州欧维姆机械股份有限公司</t>
  </si>
  <si>
    <t>旭升机械零部件生产项目</t>
  </si>
  <si>
    <t>柳州旭升机械厂</t>
  </si>
  <si>
    <t>露塘智能农业装备产业园项目</t>
  </si>
  <si>
    <t>柳州市邕达工配厂项目</t>
  </si>
  <si>
    <t>柳州市邕达工配厂</t>
  </si>
  <si>
    <t>柳工总装厂装配线改造项目</t>
  </si>
  <si>
    <t>柳工结构件智能化制造技改项目</t>
  </si>
  <si>
    <t>柳工液压附件智能化制造技改项目</t>
  </si>
  <si>
    <t>柳工综合件智能化制造技改项目</t>
  </si>
  <si>
    <t>柳吉铲斗生产项目</t>
  </si>
  <si>
    <t>柳州市柳吉汽车配件厂</t>
  </si>
  <si>
    <t>柳工零部件制造基地技术改造项目</t>
  </si>
  <si>
    <t>广西柳工机械股份有限公司</t>
  </si>
  <si>
    <t>柳工农业机械改造提升项目</t>
  </si>
  <si>
    <t>柳工机械基于自主品牌工业机器人的土方机械核心零部件智能制造项目（一期）</t>
  </si>
  <si>
    <t>常州东海新建工程机械轻量化配套件项目</t>
  </si>
  <si>
    <t>常州东海橡胶厂有限责任公司</t>
  </si>
  <si>
    <t>柳州骏辰机械公司橡胶轮胎模具及橡胶机械制造生产</t>
  </si>
  <si>
    <t>柳州骏辰机械公司</t>
  </si>
  <si>
    <t>柳工挖掘机高端智能挖掘机智能制造示范工厂建设项目</t>
  </si>
  <si>
    <t>柳州柳工挖掘机有限公司</t>
  </si>
  <si>
    <t>柳江区</t>
  </si>
  <si>
    <t>专用车产品开发和生产基地改造项目</t>
  </si>
  <si>
    <t>柳州乘龙专用汽车有限公司</t>
  </si>
  <si>
    <t>利和工业园项目</t>
  </si>
  <si>
    <t>柳州利和排气控制系统有限公司</t>
  </si>
  <si>
    <t>零部件生产基地建设项目</t>
  </si>
  <si>
    <t>柳州启顺汽配有限公司</t>
  </si>
  <si>
    <t>阳和工业新区工业机器人自动化生产基地建设项目</t>
  </si>
  <si>
    <t>柳州市天河汽配有限责任公司</t>
  </si>
  <si>
    <t>汽车电子及汽车改装生产基地建设项目</t>
  </si>
  <si>
    <t>柳州市蒲菱汽车电子科技有限公司</t>
  </si>
  <si>
    <t>新能源汽车关键零部件产业链项目</t>
  </si>
  <si>
    <t>各县区</t>
  </si>
  <si>
    <t>精密钢管加工项目</t>
  </si>
  <si>
    <t>广西柳州金都新材料科技有限公司</t>
  </si>
  <si>
    <t>年产2万吨特种钢高铁紧固件项目</t>
  </si>
  <si>
    <t>广西有益不锈钢制品有限公司</t>
  </si>
  <si>
    <t>年产20万吨核级焊接材料精线生产基地建设项目</t>
  </si>
  <si>
    <t>柳城县鼎铭金属制品有限公司</t>
  </si>
  <si>
    <t>汽车高强度标准件和非标准紧固件产业项目</t>
  </si>
  <si>
    <t>柳州侨亿紧固件制造有限公司</t>
  </si>
  <si>
    <t>现代农业机械、机器人等新兴产业项目</t>
  </si>
  <si>
    <t>广西柳工集团有限公司</t>
  </si>
  <si>
    <t>工程机械传动件新技术研究与智能化制造</t>
  </si>
  <si>
    <t>柳工柳州传动件有限公司</t>
  </si>
  <si>
    <t>方达机械公司汽车配件、工程机械配件生产项目</t>
  </si>
  <si>
    <t>柳州方达机械制造有限公司</t>
  </si>
  <si>
    <t>整体搬迁房车、观光车零部件产能项目</t>
  </si>
  <si>
    <t>柳州和盛金属制品有限公司</t>
  </si>
  <si>
    <t>机械零部件生产项目</t>
  </si>
  <si>
    <t>柳州市旭升科技有限公司</t>
  </si>
  <si>
    <t>工程机械配件产系列产品生产线建设项目</t>
  </si>
  <si>
    <t>柳州市中业机械制造有限公司</t>
  </si>
  <si>
    <t>预应力智能装备产业基地项目</t>
  </si>
  <si>
    <t>柳州宣桥、瑞桥、铭川工程、贺尔德钢铁联合</t>
  </si>
  <si>
    <t>工业机器人自动化生产基地项目</t>
  </si>
  <si>
    <t>柳州中科机器人自动化股份有限公司</t>
  </si>
  <si>
    <t>精细化工产业园项目</t>
  </si>
  <si>
    <t>2018-2023</t>
  </si>
  <si>
    <t>柳州东风容泰化工股份有限公司</t>
  </si>
  <si>
    <t>年产30万套全钢子午线轮胎生产项目</t>
  </si>
  <si>
    <t>广西玲珑轮胎有限公司</t>
  </si>
  <si>
    <t>医药中间体项目</t>
  </si>
  <si>
    <t>爱斯特（成都）生物制药股份有限公司</t>
  </si>
  <si>
    <t>年产3000吨L234项目</t>
  </si>
  <si>
    <t>2023-2024</t>
  </si>
  <si>
    <t>丰康泰（南京）有限公司</t>
  </si>
  <si>
    <t>年产三万吨烷基苯项目</t>
  </si>
  <si>
    <t>2024-2025</t>
  </si>
  <si>
    <t>佛山盛亚公司</t>
  </si>
  <si>
    <t>年产43万吨化工产品建设项目</t>
  </si>
  <si>
    <t>广西柳州利而安化工有限公司</t>
  </si>
  <si>
    <t>年产3万吨珠光效应材料项目</t>
  </si>
  <si>
    <t>广西七色珠光材料股份有限公司</t>
  </si>
  <si>
    <t>甲醛,脲醛树脂等系列产品项目</t>
  </si>
  <si>
    <t>2021-2021</t>
  </si>
  <si>
    <t>广西兴达精细化工有限公司</t>
  </si>
  <si>
    <t>高端化工中间体、专用化学品项目</t>
  </si>
  <si>
    <t>江苏中慧化学有限公司</t>
  </si>
  <si>
    <t>年产500吨间羟基苯甲酸等七系列产品项目</t>
  </si>
  <si>
    <t>柳城县福乐化工有限公司</t>
  </si>
  <si>
    <t>年产10万吨高能醇基液体燃料项目</t>
  </si>
  <si>
    <t>南宁市星晶化工有限公司</t>
  </si>
  <si>
    <t>年产2万吨有机硅系列产品项目</t>
  </si>
  <si>
    <t>内蒙古鹏展化工有限公司</t>
  </si>
  <si>
    <t>新能源电池电解液和湿电子化学项目</t>
  </si>
  <si>
    <t>山东海科集团</t>
  </si>
  <si>
    <t>年产10000吨硫醇甲基锡项目</t>
  </si>
  <si>
    <t>潍坊世华化工有限公司</t>
  </si>
  <si>
    <t>20万吨车用环保处理液 项目</t>
  </si>
  <si>
    <t>江苏龙蟠科技股份有限公司</t>
  </si>
  <si>
    <t>广西柳州石墨烯车辆应用研究院及产业化项目</t>
  </si>
  <si>
    <t>柳州紫荆技术转移有限公司</t>
  </si>
  <si>
    <t>新建厂房项目</t>
  </si>
  <si>
    <t>2021-2024</t>
  </si>
  <si>
    <t>广西茂源科技有限公司</t>
  </si>
  <si>
    <t>智能家电产业项目</t>
  </si>
  <si>
    <t>柳州市东晶智能科技有限公司</t>
  </si>
  <si>
    <t>融水县林业产业园项目</t>
  </si>
  <si>
    <t>融水县贝江林场</t>
  </si>
  <si>
    <t>融水县</t>
  </si>
  <si>
    <t>大自然家居集团年产1000万平方米多层实木地板、年产1500万平方米强化地板、年产1500万平方米衣橱柜项目</t>
  </si>
  <si>
    <t>大自然家居集团</t>
  </si>
  <si>
    <t>康田现代木结构生产加工基地项目</t>
  </si>
  <si>
    <t>广西融水晨阳木业有限公司等</t>
  </si>
  <si>
    <t>年产30万立方米刨花板自动生产线年产10万立方米OSB专用板自动化生产线、年产20万立方米装饰面板生产线等项目</t>
  </si>
  <si>
    <t>千年舟集团</t>
  </si>
  <si>
    <t>竹木深加工、家具制造项目</t>
  </si>
  <si>
    <t>柳州市茂生投资管理有限公司</t>
  </si>
  <si>
    <t>年产实木复合地板、多层实木地板基材、家居板生产线项目</t>
  </si>
  <si>
    <t>柳州贝林发展有限公司</t>
  </si>
  <si>
    <t>实木家具、家居用品</t>
  </si>
  <si>
    <t>广西柳州碧邦家居有限公司</t>
  </si>
  <si>
    <t>年产18万立方米高端家具板、15万平方米全屋家具定制项目</t>
  </si>
  <si>
    <t>广西畔森装饰材料有限公司</t>
  </si>
  <si>
    <t>胶合板、细木工板项目</t>
  </si>
  <si>
    <t>广西中森木业有限公司</t>
  </si>
  <si>
    <t>建筑板材、实木线条及仓储基地项目</t>
  </si>
  <si>
    <t>柳州市东阳木业有限公司</t>
  </si>
  <si>
    <t>年产值15万立方高端生态板生产厂建设项目（锦祥木业）</t>
  </si>
  <si>
    <t>广西柳州锦祥木业有限公司</t>
  </si>
  <si>
    <t>柳州乾鑫装饰材料有限公司高端家具板项目</t>
  </si>
  <si>
    <t>柳州乾鑫装饰材料有限公司</t>
  </si>
  <si>
    <t>年产15万立方米胶合板细木工板建设项目</t>
  </si>
  <si>
    <t>柳州市鹏森投资管理有限责任公司</t>
  </si>
  <si>
    <t>年产120万平方米实木复合地板项目</t>
  </si>
  <si>
    <t>广西森星木业有限公司</t>
  </si>
  <si>
    <t>年产10万立方米装饰生态板项目</t>
  </si>
  <si>
    <t>柳州市桥牌木业有限公司</t>
  </si>
  <si>
    <t>潘森木业年产15万吨环保胶黏剂及13000万张浸渍纸项目</t>
  </si>
  <si>
    <t>山东千森木业集团有限公司</t>
  </si>
  <si>
    <t>螺蛳粉产业园项目</t>
  </si>
  <si>
    <t>广西柳州现代服装产业园项目</t>
  </si>
  <si>
    <t>广西柳州鹏泰服装生产有限公司</t>
  </si>
  <si>
    <t>年产200万套运动服装生产项目</t>
  </si>
  <si>
    <t>柳州市远先纺织品有限公司</t>
  </si>
  <si>
    <t>柳州正邦鹿寨县饲料厂项目</t>
  </si>
  <si>
    <t>柳州正邦农业科技有限公司</t>
  </si>
  <si>
    <t>生物科技、中药材及提取物、食品药品添加剂、生产基地项目</t>
  </si>
  <si>
    <t>广西思高香料有限公司</t>
  </si>
  <si>
    <t>轨道交通模块化钢结构产品生产基地</t>
  </si>
  <si>
    <t>柳州煜乾机械装备有限公司</t>
  </si>
  <si>
    <t>柳州智能电网产业园</t>
  </si>
  <si>
    <t>广西能汇投资有限公司、广西柳州市北城投资开发集团有限公司</t>
  </si>
  <si>
    <t>北部生态新区</t>
  </si>
  <si>
    <t>智能电网智能型工程建设项目</t>
  </si>
  <si>
    <t>柳州海格电气股份有限公司</t>
  </si>
  <si>
    <t>北部生态新区机器人产业项目</t>
  </si>
  <si>
    <t>2019-2026</t>
  </si>
  <si>
    <t>埃夫特智能装备股份有限公司等</t>
  </si>
  <si>
    <t>柳工智能装备制造产业园</t>
  </si>
  <si>
    <t>广西智拓投资有限公司</t>
  </si>
  <si>
    <t>明珞智能装备制造项目</t>
  </si>
  <si>
    <t>广西明珞汽车装备有限公司</t>
  </si>
  <si>
    <t>柳州军民融合产业园建设项目</t>
  </si>
  <si>
    <t>柳州长虹航天技术有限公司</t>
  </si>
  <si>
    <t>通用航空产业园项目</t>
  </si>
  <si>
    <t>中证汇金（深圳）基金管理有限公司、光大金控投资控股有限公司</t>
  </si>
  <si>
    <t>昆山龙腾光电有限公司液晶显示模组生产线项目</t>
  </si>
  <si>
    <t>昆山龙腾光电有限公司</t>
  </si>
  <si>
    <t>光缆故障检测及预警管理系统</t>
  </si>
  <si>
    <t>柳州达迪通信技术股份有限公司</t>
  </si>
  <si>
    <t>园区配套设施及技术研发中心建设项目</t>
  </si>
  <si>
    <t>广西建工集团有限公司</t>
  </si>
  <si>
    <t>广西鹏城装配式建筑部品零件生产基地项目</t>
  </si>
  <si>
    <t>广西鹏城装配式建筑有限公司</t>
  </si>
  <si>
    <t>建筑工业化生产基地园区项目</t>
  </si>
  <si>
    <t>宁波海达控股集团有限公司</t>
  </si>
  <si>
    <t>柳州市建筑垃圾循环利用（一期）</t>
  </si>
  <si>
    <t>中节能（柳州）环保科技有限公司</t>
  </si>
  <si>
    <t>年产5万吨生态活性炭项目</t>
  </si>
  <si>
    <t>融水冠宇活性炭有限公司</t>
  </si>
  <si>
    <t>创新中药研制及其GMP生产基地项目</t>
  </si>
  <si>
    <t>广西馨海药业科技有限公司</t>
  </si>
  <si>
    <t>生物制药生产基地扩建项目</t>
  </si>
  <si>
    <t>广西日田药业集团有限责任公司</t>
  </si>
  <si>
    <t>干细胞与基因产业基因项目</t>
  </si>
  <si>
    <t>和泽（柳州）生物科技有限公司</t>
  </si>
  <si>
    <t>万洋旅装众创城（一期）</t>
  </si>
  <si>
    <t>2019-2027</t>
  </si>
  <si>
    <t>万洋众创城投资集团有限公司</t>
  </si>
  <si>
    <t>柳工科技园</t>
  </si>
  <si>
    <t>广西腾智投资有限公司</t>
  </si>
  <si>
    <t>汽车覆盖件模具技术改造项目</t>
  </si>
  <si>
    <t>柳州福臻车体实业有限公司</t>
  </si>
  <si>
    <t>年产300套汽车模具及120万套塑料制品项目</t>
  </si>
  <si>
    <t>柳州建林模具有限公司</t>
  </si>
  <si>
    <t>河西工业园模具及汽车部件制造基地</t>
  </si>
  <si>
    <t>广西汇山珩汽车科技有限公司</t>
  </si>
  <si>
    <t xml:space="preserve">柳南区
</t>
  </si>
  <si>
    <t>柳州河西高新区模具中心PPP项目</t>
  </si>
  <si>
    <t>河西高新区管委会、柳州市金色太阳建设投资有限公司</t>
  </si>
  <si>
    <t>年产200万件铝合金铸件项目（二、三期）</t>
  </si>
  <si>
    <t>柳州瑞明汽车部件制造有限公司</t>
  </si>
  <si>
    <t>汽车铝合金压铸件生产线</t>
  </si>
  <si>
    <t>柳州一阳科技股份有限公司</t>
  </si>
  <si>
    <t>精益铸造工厂建设项目</t>
  </si>
  <si>
    <t>柳工柳州铸造有限公司</t>
  </si>
  <si>
    <t>超大型自由锻及精锻产品提升项目</t>
  </si>
  <si>
    <t>柳州博创机械股份有限公司</t>
  </si>
  <si>
    <t>汽车轻量化铝合金精密铸件项目</t>
  </si>
  <si>
    <t>爱柯迪股份有限公司</t>
  </si>
  <si>
    <t>高效低成本铝提纯技术开发及产业化项目</t>
  </si>
  <si>
    <t>柳州市智甲金属科技有限公司</t>
  </si>
  <si>
    <t>高端智能新型节能铝合金项目</t>
  </si>
  <si>
    <t>广西中南铝业有限公司</t>
  </si>
  <si>
    <t>鲁板科技园</t>
  </si>
  <si>
    <t>广西博强建筑科技有限公司</t>
  </si>
  <si>
    <t>铝单板幕墙及铝蜂窝板生产项目</t>
  </si>
  <si>
    <t>柳州市高博达能源科技有限公司</t>
  </si>
  <si>
    <t>桂柳化工搬迁升级转型项目</t>
  </si>
  <si>
    <t>广西桂柳化工有限责任公司</t>
  </si>
  <si>
    <t>柳东新区管委会</t>
  </si>
  <si>
    <t>柳城县精细化工产业园项目</t>
  </si>
  <si>
    <t>江苏润恒物流发展集团</t>
  </si>
  <si>
    <t>柳州园冶生物科技有限公司年产10000吨对甲砜基甲苯生产项目</t>
  </si>
  <si>
    <t>北城集团</t>
  </si>
  <si>
    <t>年产5万吨氯酸钠项目</t>
  </si>
  <si>
    <t>广西柳化氯碱有限公司</t>
  </si>
  <si>
    <t>10万吨/年保险粉（连二亚硫酸钠）技术升级改造项目</t>
  </si>
  <si>
    <t>新增年产10万吨双氧水项目</t>
  </si>
  <si>
    <t>2022-2023</t>
  </si>
  <si>
    <t>低成本高性能磷酸铁锂项目</t>
  </si>
  <si>
    <t>合成熔融石英玻璃项目</t>
  </si>
  <si>
    <t>年产500吨呋喃铵盐配套甲氧胺盐酸盐项目</t>
  </si>
  <si>
    <t>柳化润泰公司</t>
  </si>
  <si>
    <t>5000t/a氯化聚丙烯项目</t>
  </si>
  <si>
    <t>年产5000吨氯醚树脂项目</t>
  </si>
  <si>
    <t>年产1万吨氯甲基硫氮茂项目</t>
  </si>
  <si>
    <t>年产3万吨五氯丙烷项目</t>
  </si>
  <si>
    <t>广西荣凯华源电镀工业园投资有限公司广西柳州汽车城电镀工业园</t>
  </si>
  <si>
    <t>2013-2021</t>
  </si>
  <si>
    <t>广西荣凯华源电镀工业园投资有限公司</t>
  </si>
  <si>
    <t>常州市东海橡胶厂有限公司项目</t>
  </si>
  <si>
    <t>柳州市电力开关厂柳东新厂项目</t>
  </si>
  <si>
    <t>柳州市电力开关厂</t>
  </si>
  <si>
    <t>广西柳州现代服装产业园项目（二期）</t>
  </si>
  <si>
    <t>柳州市新中企投资开发有限公司</t>
  </si>
  <si>
    <t>广西白莹劳保防护系列产品扩大生产及产业化项目</t>
  </si>
  <si>
    <t>广西白莹集团科技有限公司</t>
  </si>
  <si>
    <t>欧阳岭家居建材供应链产业园</t>
  </si>
  <si>
    <t>广西展帆投资管理有限责任公司</t>
  </si>
  <si>
    <t>广西中烟工业柳州卷烟厂百万箱技术改造项目</t>
  </si>
  <si>
    <t>2013-2022</t>
  </si>
  <si>
    <t>广西中烟工业有限责任公司</t>
  </si>
  <si>
    <t>城中区</t>
  </si>
  <si>
    <t>银柳食品烘焙产业园建设项目</t>
  </si>
  <si>
    <t>柳州饭店</t>
  </si>
  <si>
    <t>中国东盟（柳州）旅游食品产业园</t>
  </si>
  <si>
    <t>城建集团</t>
  </si>
  <si>
    <t>福沃得柳州东盟食品加工项目</t>
  </si>
  <si>
    <t>柳州市投资控股有限公司</t>
  </si>
  <si>
    <t>螺蛳粉全产业服务平台</t>
  </si>
  <si>
    <t>农投集团</t>
  </si>
  <si>
    <t>螺霸王洛维螺蛳粉产业园</t>
  </si>
  <si>
    <t>广西螺霸王食品科技有限公司</t>
  </si>
  <si>
    <t>柳州螺蛳粉嘻螺会智能产业园</t>
  </si>
  <si>
    <t>嘻螺会食品有限公司</t>
  </si>
  <si>
    <t>柳州螺蛳粉好欢螺产业园</t>
  </si>
  <si>
    <t>得华食品有限公司</t>
  </si>
  <si>
    <t>柳州市螺蛳粉原材料基地项目</t>
  </si>
  <si>
    <t>新柳南屠宰厂项目</t>
  </si>
  <si>
    <t>产业集团广西康胜肉食品有限公司</t>
  </si>
  <si>
    <t>螺蛳粉特色小镇原材料配送基地项目</t>
  </si>
  <si>
    <t>川香坊食品投资有限公司</t>
  </si>
  <si>
    <t>双喜螺蛳粉原材料生产项目</t>
  </si>
  <si>
    <t>柳州市双喜酱料厂</t>
  </si>
  <si>
    <t>柳州川香坊螺蛳粉原料基地加工建设项目</t>
  </si>
  <si>
    <t>广西川香坊食品有限公司</t>
  </si>
  <si>
    <t>善元螺蛳粉生产加工项目</t>
  </si>
  <si>
    <t>广西善元食品有限公司</t>
  </si>
  <si>
    <t>海大集团饲料生产项目</t>
  </si>
  <si>
    <t>海大集团</t>
  </si>
  <si>
    <t>鑫粮粮食深加工项目</t>
  </si>
  <si>
    <t>鑫粮粮食集团有限公司</t>
  </si>
  <si>
    <t>柳州市富丰饲料有限公司饲料生产项目</t>
  </si>
  <si>
    <t>柳州市富丰饲料有限公司</t>
  </si>
  <si>
    <t>广西实隆农牧集团有限公司项目</t>
  </si>
  <si>
    <t>2023-2025</t>
  </si>
  <si>
    <t>广西实隆农牧集团有限公司</t>
  </si>
  <si>
    <t>穿山食品加工产业园项目</t>
  </si>
  <si>
    <t>柳江区园区开发建设投资有限公司</t>
  </si>
  <si>
    <t>广西高而美智能家电产业项目</t>
  </si>
  <si>
    <t>广西高而美节能科技有限公司</t>
  </si>
  <si>
    <t>柳州赛宝隆智能免污洗衣机项目</t>
  </si>
  <si>
    <t>柳州赛宝隆电器有限公司</t>
  </si>
  <si>
    <t>柳州火星鱼智能家居/AIOT项目</t>
  </si>
  <si>
    <t>柳州火星鱼智能科技有限公司</t>
  </si>
  <si>
    <t>中山市亿佳电气有限公司智能洗碗机项目</t>
  </si>
  <si>
    <t>中山市
亿佳电器有限公司</t>
  </si>
  <si>
    <t>佛山市米勒电器有限公司消毒柜、滚筒式干衣机项目</t>
  </si>
  <si>
    <t>佛山市
米勒电器有限公司</t>
  </si>
  <si>
    <t>柳江县泽智木材制板厂柳江现代木结构生产加工基地项目</t>
  </si>
  <si>
    <t>柳江县泽智木材制板厂</t>
  </si>
  <si>
    <t>柳城县木材加工产业园项目</t>
  </si>
  <si>
    <t>柳城县健康食品加工产业园项目</t>
  </si>
  <si>
    <t>广西柳城茂生实木家具及家居用品制造项目</t>
  </si>
  <si>
    <t>广西柳城茂生投资管理有限公司</t>
  </si>
  <si>
    <t>广西梧州市碧邦家居有限公司实木家具生产建设项目</t>
  </si>
  <si>
    <t>广西梧州市碧邦家居有限公司</t>
  </si>
  <si>
    <t>桂林俏天下家居用品集团有限公司衣架及衣架配件项目</t>
  </si>
  <si>
    <t>桂林俏天下家居用品集团有限公司</t>
  </si>
  <si>
    <t>柳城县龙头镇农作物秸秆综合加工项目</t>
  </si>
  <si>
    <t>广西柳州煜祥木业有限公司年产高档生态板20万立方米生产线项目</t>
  </si>
  <si>
    <t>广西柳州煜祥木业有限公司</t>
  </si>
  <si>
    <t>广西桂中现代林业科技产业园中高端木地板精细加工基地项目一期</t>
  </si>
  <si>
    <t>鹿寨驰普实业发展有限公司</t>
  </si>
  <si>
    <t>广西桂中现代林业科技产业园中高端木地板精细加工基地项目（一期）二区</t>
  </si>
  <si>
    <t>融安县高泽休闲食品工业园三期工程</t>
  </si>
  <si>
    <t>融安县工业投资开发有限公司</t>
  </si>
  <si>
    <t>融安县</t>
  </si>
  <si>
    <t>融安•广西香杉生态工业产业园三期</t>
  </si>
  <si>
    <t>广西三江县竹产业一体化综合加工项目</t>
  </si>
  <si>
    <t>南宁美宁包装服务有限责任公司</t>
  </si>
  <si>
    <t>三江县</t>
  </si>
  <si>
    <t>香港力劲/一阳科技年产100万台套铝铸件及100台智能装备项目</t>
  </si>
  <si>
    <t>柳州一阳科技有限公司</t>
  </si>
  <si>
    <t>柳州智能交通产业园零部件配套基地项目</t>
  </si>
  <si>
    <t>轨道集团</t>
  </si>
  <si>
    <t>氮化镓衬底与高端芯片研发生产项目</t>
  </si>
  <si>
    <t>广西飓芯科技有限责任公司</t>
  </si>
  <si>
    <t>柳州华铭ETC设备研发生产制造项目</t>
  </si>
  <si>
    <t>柳州华铭智能科技有限公司</t>
  </si>
  <si>
    <t>高纯铝及铝基材料开发及应用产业园</t>
  </si>
  <si>
    <t>广西博睿恩金属科技有限公司</t>
  </si>
  <si>
    <t>高铁配套预制梁生产项目</t>
  </si>
  <si>
    <t>中铁25局</t>
  </si>
  <si>
    <t>高端智能挖掘机智能制造示范工厂建设项目</t>
  </si>
  <si>
    <t>粤桂智能家电产业集聚区项目</t>
  </si>
  <si>
    <t>2019-2023</t>
  </si>
  <si>
    <t>柳州津晶电器有限公司</t>
  </si>
  <si>
    <t>柳州四方智能家电科技园（柳江智能家电产业园二期）</t>
  </si>
  <si>
    <t>柳江区园投公司</t>
  </si>
  <si>
    <t>柳州国轩电池D区厂房PACK项目</t>
  </si>
  <si>
    <t>国轩高科年产5GWh动力电池生产基地项目</t>
  </si>
  <si>
    <t>柳州市装配式建筑部品部件生产基地建设项目</t>
  </si>
  <si>
    <t>深圳鹏城建筑集团有限公司</t>
  </si>
  <si>
    <t>广西鲁板200万平方米建筑铝合金模板及年产2000栋智能爬升架生产项目</t>
  </si>
  <si>
    <t>广西鲁板铝合金模板有限公司</t>
  </si>
  <si>
    <t>中草药萃取保健饮料生产项目</t>
  </si>
  <si>
    <t>甘肃益康元生物科技工程有限公司</t>
  </si>
  <si>
    <t>柳州市中药饮片项目</t>
  </si>
  <si>
    <t>柳州市创新中药研制及其GMP生产基地项目</t>
  </si>
  <si>
    <t>柳州市龙翔建设投资发展集团有限公司</t>
  </si>
  <si>
    <t>柳药股份健康产业园项目</t>
  </si>
  <si>
    <t>广西柳州医药股份有限公司</t>
  </si>
  <si>
    <t>广西天天乐药业搬迁改造项目</t>
  </si>
  <si>
    <t>广西天天乐药业股份有限公司</t>
  </si>
  <si>
    <t>花红药业股份有限公司搬迁技改项目</t>
  </si>
  <si>
    <t>广西壮族自治区花红药业股份有限公司</t>
  </si>
  <si>
    <t>广西众生堂医药有限公司药品生产基地项目</t>
  </si>
  <si>
    <t>广西众生堂医药有限公司</t>
  </si>
  <si>
    <t>壮医康养医疗项目</t>
  </si>
  <si>
    <t>柳江现代生物医药生产基地</t>
  </si>
  <si>
    <t>2023-2026</t>
  </si>
  <si>
    <t>浙江万泰药业有限公司原料药及中间体产品项目</t>
  </si>
  <si>
    <t>浙江万泰药业有限公司</t>
  </si>
  <si>
    <t>仙草堂青蒿全产业链规模化深加工基地</t>
  </si>
  <si>
    <t>广西仙草堂制药有限责任公司</t>
  </si>
  <si>
    <t>广西新宇碎石有限公司年产2400万吨建筑新材料（优质骨料）项目</t>
  </si>
  <si>
    <t>广西新宇碎石有限公司</t>
  </si>
  <si>
    <t>果楼山石灰岩矿资源综合利用绿色环保型砂石骨料建材项目</t>
  </si>
  <si>
    <t>环保型商品混凝土搅拌站</t>
  </si>
  <si>
    <t>柳州北金砼业有限公司</t>
  </si>
  <si>
    <t>颐弘丰装配建筑科技有限公司项目</t>
  </si>
  <si>
    <t>华润装配式建筑公司</t>
  </si>
  <si>
    <t>新建年产200万平方米建筑铝合金模板及年产2000栋智能爬升架生产项目</t>
  </si>
  <si>
    <t>新型幕墙、门窗及玻璃深加工项目</t>
  </si>
  <si>
    <t>柳州市钧耀钢化玻璃有限公司</t>
  </si>
  <si>
    <t>广西柳航绿色高效节能新型墙材及装备制造产业化综合基地</t>
  </si>
  <si>
    <t>广西柳航墙材工业有限公司</t>
  </si>
  <si>
    <t>华润装配式建筑项目</t>
  </si>
  <si>
    <t>柳州市森辉机械有限公司</t>
  </si>
  <si>
    <t>柳州市装配式建材产业园</t>
  </si>
  <si>
    <t>柳北区白露工业园区管委会</t>
  </si>
  <si>
    <t>广西柳州装配式建筑现代化产业园（二期）</t>
  </si>
  <si>
    <t>广西建工轨道装配式建筑产业有限公司</t>
  </si>
  <si>
    <t>十一冶朝晖装配式PC构件生产基地建设项目</t>
  </si>
  <si>
    <t>广西十一冶朝晖装配式建筑有限公司</t>
  </si>
  <si>
    <t>新建环保型搅拌站项目</t>
  </si>
  <si>
    <t>建筑用墙板项目</t>
  </si>
  <si>
    <t>柳州市碧桂园房地产开发有限公司</t>
  </si>
  <si>
    <t>建筑铝合金模板及智能爬升架生产项目</t>
  </si>
  <si>
    <t>广西鲁板建筑科技集团</t>
  </si>
  <si>
    <t>柳江区装配式建筑产业基地项目</t>
  </si>
  <si>
    <t>2020-2030</t>
  </si>
  <si>
    <t>市工信委、柳江工信局、柳江开发区管委会</t>
  </si>
  <si>
    <t>广西三友玻璃有限责任公司沙埔新厂房建设项目</t>
  </si>
  <si>
    <t>2020-2026</t>
  </si>
  <si>
    <t>广西三友玻璃有限责任
公司</t>
  </si>
  <si>
    <t>广西七色珠光年产3万吨珠光效应材料（GMP）项目（二期）</t>
  </si>
  <si>
    <t>广西七色珠光效应材料有限公司</t>
  </si>
  <si>
    <t>鹿寨县石墨烯新材料产业基地（一期）</t>
  </si>
  <si>
    <t>广西鹿寨联发投资有限责任公司</t>
  </si>
  <si>
    <t>广西石墨烯小镇（鹿寨）</t>
  </si>
  <si>
    <t>鹿寨七色珠光云母材料有限公司年产3万吨高端人工合成云母生产线项目</t>
  </si>
  <si>
    <t>鹿寨七色珠光云母材料有限公司</t>
  </si>
  <si>
    <t>贝江引水供水工程</t>
  </si>
  <si>
    <t>柳州市区融水县</t>
  </si>
  <si>
    <t>柳西水厂扩建项目</t>
  </si>
  <si>
    <t>水务集团</t>
  </si>
  <si>
    <t>新维水厂扩建项目</t>
  </si>
  <si>
    <t>柳东新区水厂扩建项目</t>
  </si>
  <si>
    <t>新建新柳北水厂项目</t>
  </si>
  <si>
    <t>城区给水加压站工程</t>
  </si>
  <si>
    <t>2021-2030</t>
  </si>
  <si>
    <t>城区供水管道工程</t>
  </si>
  <si>
    <t>柳北片区焦炉气气源转换工程</t>
  </si>
  <si>
    <t xml:space="preserve"> 2020-2022</t>
  </si>
  <si>
    <t>东城集团</t>
  </si>
  <si>
    <t>中缅线长输管道天然气柳州市主城区接气工程次高压管线</t>
  </si>
  <si>
    <t xml:space="preserve">中燃公司 </t>
  </si>
  <si>
    <t>中缅线长输管道天然气柳州市主城区接气工程高中压调压站</t>
  </si>
  <si>
    <t>一主三新市政中压燃气管网工程</t>
  </si>
  <si>
    <t>各特许经营企业</t>
  </si>
  <si>
    <t>柳南区村镇供水工程（一期）</t>
  </si>
  <si>
    <t>金太阳集团</t>
  </si>
  <si>
    <t>鹿寨县城南、城北及乡镇水厂扩网及并网工程</t>
  </si>
  <si>
    <t>鹿寨县水利局</t>
  </si>
  <si>
    <t xml:space="preserve">广西“十四五”输电网规划220千伏送变电工程 </t>
  </si>
  <si>
    <t>广西电网公司</t>
  </si>
  <si>
    <t>柳州市“十四五”配电网规划110kV送变电工程</t>
  </si>
  <si>
    <t>柳州市“十四五”10kV及以下配网项目</t>
  </si>
  <si>
    <t>柳州供电局</t>
  </si>
  <si>
    <t>柳州市“十四五”10kV及以下农网项目</t>
  </si>
  <si>
    <t>柳州市“十四五”智能配电网工程</t>
  </si>
  <si>
    <t>三江同乐高培风电场</t>
  </si>
  <si>
    <t>三江伊源风力发电有限责任公司</t>
  </si>
  <si>
    <t>三江红岩山风电场</t>
  </si>
  <si>
    <t>三江高定风电场</t>
  </si>
  <si>
    <t>三江八吉风电场</t>
  </si>
  <si>
    <t>三江县农村太阳能路灯项目</t>
  </si>
  <si>
    <t>三江县政府</t>
  </si>
  <si>
    <t>鹿寨黄冕风电场</t>
  </si>
  <si>
    <t>广东聚量能源集团有限公司</t>
  </si>
  <si>
    <t>柳州市鹿寨县生活垃圾焚烧发电项目（一期）</t>
  </si>
  <si>
    <t>柳州市融安县生活垃圾焚烧发电项目(一期）</t>
  </si>
  <si>
    <t>柳州市废旧电池处理厂</t>
  </si>
  <si>
    <t>柳州市环卫环境建设发展有限责任公司</t>
  </si>
  <si>
    <t>柳江区100MW风电场项目</t>
  </si>
  <si>
    <t>特变电工新疆新能源股份有限公司</t>
  </si>
  <si>
    <t>柳江区百朋镇80MW风电场项目</t>
  </si>
  <si>
    <t>远景能源（江苏）有限公司</t>
  </si>
  <si>
    <t>融安协合狮子岭风电场（一期）</t>
  </si>
  <si>
    <t>融安协合狮子岭风力发电有限公司</t>
  </si>
  <si>
    <t>融安协合狮子岭风电场（二期）</t>
  </si>
  <si>
    <t>融安协合孟公岭风力发电有限公司</t>
  </si>
  <si>
    <t>融安协合狮子岭风电场三期工程</t>
  </si>
  <si>
    <t>融安协合红紫岭风力发电有限公司</t>
  </si>
  <si>
    <t>融水县九元山风电场</t>
  </si>
  <si>
    <t>华电广西能源有限公司</t>
  </si>
  <si>
    <t>优能融水摩天岭风电场</t>
  </si>
  <si>
    <t>柳州融水优能风力发电有限公司</t>
  </si>
  <si>
    <t>优能融水梓山坪风电场</t>
  </si>
  <si>
    <t>优能融水庆林山风电场</t>
  </si>
  <si>
    <t>优能融水杆洞风电场</t>
  </si>
  <si>
    <t>三江县龙源独峒风电场</t>
  </si>
  <si>
    <t>广西龙源风力发电有限公司</t>
  </si>
  <si>
    <t>三江县八江风电场</t>
  </si>
  <si>
    <t>2020－2021</t>
  </si>
  <si>
    <t>华电福新能源股份有限公司广西分公司</t>
  </si>
  <si>
    <t>广西LNG外输管道桂林支线工程</t>
  </si>
  <si>
    <t>广西天然气管道有限责任公司</t>
  </si>
  <si>
    <t>鹿寨县
柳城县
柳南区
柳北区</t>
  </si>
  <si>
    <t>广西天然气支线管网项目柳城天然气支线管网工程</t>
  </si>
  <si>
    <t>广西广投天然气管网公司</t>
  </si>
  <si>
    <t>柳城县
柳南区</t>
  </si>
  <si>
    <t>广西天然气支线管网项目柳城-融水-融安-三江支线天然气支线管网工程</t>
  </si>
  <si>
    <t>柳城县
融水县
融安县
三江县</t>
  </si>
  <si>
    <t xml:space="preserve">钦南柳管道、茂昆线柳州联通工程 </t>
  </si>
  <si>
    <t>国家管网西南管道南宁输油气分公司</t>
  </si>
  <si>
    <t>柳江区柳南区</t>
  </si>
  <si>
    <t>柳州市科技创新创业示范基地（一期）建设</t>
  </si>
  <si>
    <t>2022-2026</t>
  </si>
  <si>
    <t>柳东新区核心区及周边片区路网源塘路</t>
  </si>
  <si>
    <t>柳东新区中欧产业园木棉路（横一路）</t>
  </si>
  <si>
    <t>柳东新区中欧产业园满贡路（横二路）</t>
  </si>
  <si>
    <t>柳东新区中欧产业园满榄路（横四路）</t>
  </si>
  <si>
    <t>柳东新区中欧产业园纵十一路</t>
  </si>
  <si>
    <t>柳东新区中欧产业园纵一路</t>
  </si>
  <si>
    <t>柳东新区中欧产业园纵六路延长线（秀水三路）</t>
  </si>
  <si>
    <t>柳东新区中欧产业园秀水纵一路（纵四路延长线）</t>
  </si>
  <si>
    <t>柳东新区中欧产业园秀水横四路</t>
  </si>
  <si>
    <t>柳东新区中欧产业园秀水横六路</t>
  </si>
  <si>
    <t>柳东新区中欧产业园横九路</t>
  </si>
  <si>
    <t>柳东新区车园纵十路(清华园纵四路)</t>
  </si>
  <si>
    <t>柳东新区港南纵二路</t>
  </si>
  <si>
    <t>广西柳州汽车城—汽车零部件配套道路工程</t>
  </si>
  <si>
    <t>2012-2021</t>
  </si>
  <si>
    <t>广西工业设计城（一期）</t>
  </si>
  <si>
    <t>北部生态新区智能电网标准厂房（二期）</t>
  </si>
  <si>
    <t>北部生态新区创业园一期（机器人标准厂房）A地块</t>
  </si>
  <si>
    <t>北部生态新区创业园二期（智能电网标准厂房）地块二</t>
  </si>
  <si>
    <t>北部生态新区齐信路</t>
  </si>
  <si>
    <t>北部生态新区沙塘大道（一期）</t>
  </si>
  <si>
    <t>北部生态新区鱼海大道（一期）</t>
  </si>
  <si>
    <t>北部生态新区新园路延长线（三期）</t>
  </si>
  <si>
    <t>石碑坪工业园基础设施工程（二期）</t>
  </si>
  <si>
    <t>北部生态新区科创园路网</t>
  </si>
  <si>
    <t>石碑坪工业园基础设施工程（一期）</t>
  </si>
  <si>
    <t>沙塘工业园基础设施工程（三期）</t>
  </si>
  <si>
    <t>阳和工业新区六座三产用地（一期）道路</t>
  </si>
  <si>
    <t>社湾三产用地周边路网</t>
  </si>
  <si>
    <t>中国--东盟大健康和文化旅游装备制造产业园</t>
  </si>
  <si>
    <t>马厂东路工程</t>
  </si>
  <si>
    <t>市土储中心</t>
  </si>
  <si>
    <t>北外环西片区白露工业园路网工程（一期）</t>
  </si>
  <si>
    <t>北外环西片区白露工业园路网工程（二期）</t>
  </si>
  <si>
    <t>北外环西片区白露工业园路网工程（三期）</t>
  </si>
  <si>
    <t>柳州市粮库路网道路工程</t>
  </si>
  <si>
    <t>广西康复辅助器具产业园</t>
  </si>
  <si>
    <t>河表片区标准厂房（一期）</t>
  </si>
  <si>
    <t>河表片区路网工程（二期）</t>
  </si>
  <si>
    <t>洛维工业园区排水干渠</t>
  </si>
  <si>
    <t>洛维片区东北片路网</t>
  </si>
  <si>
    <t>鱼峰区绿色循环经济产业园</t>
  </si>
  <si>
    <t>柳州市静脉产业园区办公生活科研区建设项目</t>
  </si>
  <si>
    <t>河表片区路网（一期）</t>
  </si>
  <si>
    <t>柳州市康复辅助器具大健康产业园</t>
  </si>
  <si>
    <t>河西工业园三区以北路网工程(二期)--横一路工程</t>
  </si>
  <si>
    <t>柳南汽车物流及零部件仓储产业园规划道路工程</t>
  </si>
  <si>
    <t>河西物流园路网（一期）</t>
  </si>
  <si>
    <t>2016-2022</t>
  </si>
  <si>
    <t>河西物流园路网（二期）</t>
  </si>
  <si>
    <t>下桃花片区路网</t>
  </si>
  <si>
    <t>2017-2022</t>
  </si>
  <si>
    <t>中通快递广西桂北（柳州）智能科技电商快递产业园周边道路工程</t>
  </si>
  <si>
    <t>太阳村循环经济产业园</t>
  </si>
  <si>
    <t>洛满工业园基础设施项目</t>
  </si>
  <si>
    <t>柳江区新兴工业园都乐片区基础设施建设项目</t>
  </si>
  <si>
    <t>柳州市柳江区城南投资发展有限公司</t>
  </si>
  <si>
    <t>新兴工业园柳石路东片区基础设施建设项目</t>
  </si>
  <si>
    <t>柳江区小微企业创业基地标准厂房(三期)</t>
  </si>
  <si>
    <t>新兴工业园穿山片区配套商住项目</t>
  </si>
  <si>
    <t>中国柳州四方智能家电科技园
（柳江智能家电产业园二期）</t>
  </si>
  <si>
    <t>柳江区园投公司以及中山市亿佳电器有限公司等15家企业</t>
  </si>
  <si>
    <t>电力开关厂高低压开关柜、箱式变电站、全封闭全绝缘气体环网柜、智能电力监控系统、节能环保型电力变压器项目</t>
  </si>
  <si>
    <t>柳江县小微企业创业基地标准厂房工程项目（二期）</t>
  </si>
  <si>
    <t>新兴工业园都乐片区基础设施建设项目</t>
  </si>
  <si>
    <t>新兴工业园配套道路项目（三期）</t>
  </si>
  <si>
    <t>2019-2035</t>
  </si>
  <si>
    <t>新兴工业园军民融合产业园项目</t>
  </si>
  <si>
    <t>新型建材集中区项目</t>
  </si>
  <si>
    <t>新兴工业园本部扩建基础设施建设</t>
  </si>
  <si>
    <t>新兴工业园四方片区西板块基础设施建设项目</t>
  </si>
  <si>
    <t>柳州东融绿色建材物流产业园项目</t>
  </si>
  <si>
    <t>鹿寨县祥鹿公司</t>
  </si>
  <si>
    <t>融水县扶贫协作返乡创业园（一期）</t>
  </si>
  <si>
    <t>融水县融创产业投资发展公司</t>
  </si>
  <si>
    <t>广西廉江·广西融水扶贫协作产业园（一期）</t>
  </si>
  <si>
    <t>融水县融创产业投资发展有限责任公司</t>
  </si>
  <si>
    <t>三江侗族自治县工业园区扶贫生态产业园基础设施建设项目</t>
  </si>
  <si>
    <t>三江县工业园区管理委员会</t>
  </si>
  <si>
    <t>三江工业园区富文坪工业园至龙吉大道连接线</t>
  </si>
  <si>
    <t>三江侗族自治县工业园区扶贫生态产业园标准厂房项目</t>
  </si>
  <si>
    <t>洛维、河表片区工业园区污水处理厂</t>
  </si>
  <si>
    <t>柳州市水环境治理项目</t>
  </si>
  <si>
    <t>柳州市区</t>
  </si>
  <si>
    <t>石碑坪镇污水处理工程</t>
  </si>
  <si>
    <t>太阳村镇污水处理工程</t>
  </si>
  <si>
    <t>柳西片区污水处理厂扩建项目</t>
  </si>
  <si>
    <t>柳南区
柳江区</t>
  </si>
  <si>
    <t>二、交通（120项）</t>
  </si>
  <si>
    <t>柳州经梧州至广州铁路柳州至梧州段</t>
  </si>
  <si>
    <t>柳州经梧州至广州高速铁路</t>
  </si>
  <si>
    <t>2022-2028</t>
  </si>
  <si>
    <t>湘桂铁路柳州地区改建</t>
  </si>
  <si>
    <t>衡柳铁路提速改造</t>
  </si>
  <si>
    <t>中国铁路南宁局集团有限公司</t>
  </si>
  <si>
    <t>南宁经柳州至衡阳高铁</t>
  </si>
  <si>
    <t>2022-2027</t>
  </si>
  <si>
    <t>黔桂增建二线铁路</t>
  </si>
  <si>
    <t>柳州经贺州至韶关（广州）铁路</t>
  </si>
  <si>
    <t>2023-2027</t>
  </si>
  <si>
    <t>柳州至三江城际铁路</t>
  </si>
  <si>
    <t>柳州至河池城际铁路</t>
  </si>
  <si>
    <t>2023-2028</t>
  </si>
  <si>
    <t>涪陵至柳州铁路</t>
  </si>
  <si>
    <t>柳州至贺州城际铁路</t>
  </si>
  <si>
    <t>货车外绕线</t>
  </si>
  <si>
    <t>官塘作业区铁路专用线</t>
  </si>
  <si>
    <t>柳州东站</t>
  </si>
  <si>
    <t>2023-2030</t>
  </si>
  <si>
    <t>鹿寨县南站</t>
  </si>
  <si>
    <t>柳州经合山至南宁高速公路</t>
  </si>
  <si>
    <t>191047</t>
  </si>
  <si>
    <t>广西交通投资集团与新发展集团联合体</t>
  </si>
  <si>
    <t>柳南区、柳江区</t>
  </si>
  <si>
    <t>融安至从江高速公路二期工程（安太至洞头（黔桂界）段）</t>
  </si>
  <si>
    <t>鹿寨至钦州港公路（柳州至覃塘段）</t>
  </si>
  <si>
    <t>贵州路桥集团有限公司等联合体</t>
  </si>
  <si>
    <t>鹿寨至钦州港公路（鹿寨-鱼峰段)</t>
  </si>
  <si>
    <t>桂林至钦州港公路（永福三皇-柳州段）</t>
  </si>
  <si>
    <t>梧州（粤桂界）至乐业（黔桂界）公路（鱼峰-宜州段）</t>
  </si>
  <si>
    <t>从江-融安-荔浦公路（融安经永福至阳朔段）</t>
  </si>
  <si>
    <t>柳州高速过境线公路（罗城经柳城至鹿寨段）</t>
  </si>
  <si>
    <t>联络线4-柳州至金秀高速公路</t>
  </si>
  <si>
    <t>2023-2029</t>
  </si>
  <si>
    <t>桂林龙胜至峒中口岸公路融安至罗城段</t>
  </si>
  <si>
    <t>桂林龙胜至峒中口岸公路龙胜至融安段</t>
  </si>
  <si>
    <t>G72桂林至柳州段高速公路改扩建工程</t>
  </si>
  <si>
    <t>广西桂鹿高速公路有限公司</t>
  </si>
  <si>
    <t>S210柳城马山至来宾凤凰公路</t>
  </si>
  <si>
    <t>新发展集团</t>
  </si>
  <si>
    <t>G321三江县绕城公路工程</t>
  </si>
  <si>
    <t>三江县交通运输局</t>
  </si>
  <si>
    <t>S303怀宝至环江界(产儒-环江界）</t>
  </si>
  <si>
    <t>S208高坡至中渡公路</t>
  </si>
  <si>
    <t>2022-2024</t>
  </si>
  <si>
    <t>G357和睦至融水改造工程</t>
  </si>
  <si>
    <t>G209浮石镇至柳城县盘蛇屯段</t>
  </si>
  <si>
    <t>G323柳城绕城线</t>
  </si>
  <si>
    <t>柳州机场新建联络道</t>
  </si>
  <si>
    <t>广西机场管理集团有限责任公司</t>
  </si>
  <si>
    <t>柳州市区及北三县通用机场</t>
  </si>
  <si>
    <t>进德经恭桐至百朋公路</t>
  </si>
  <si>
    <t>柳江区交通运输局</t>
  </si>
  <si>
    <t>古云至板榄</t>
  </si>
  <si>
    <t>融安县交通运输局</t>
  </si>
  <si>
    <t>三柳高速融安出口至龙宝大峡谷公路(融安出口-安陲段)</t>
  </si>
  <si>
    <t>融安县东起至石门仙湖景区三级公路</t>
  </si>
  <si>
    <t>融安县潭头至培村公路（潭头至红岭段）</t>
  </si>
  <si>
    <t>融安县新和桥至古兰公路</t>
  </si>
  <si>
    <t>融安县大良至沙坪（东起至沙坪段）</t>
  </si>
  <si>
    <t>凤山至四塘</t>
  </si>
  <si>
    <t>柳城县交通运输局</t>
  </si>
  <si>
    <t>G323柳城绕城公路</t>
  </si>
  <si>
    <t>大埔至太平(中回至龙兴段）道路工程</t>
  </si>
  <si>
    <t>龙头至古砦公路</t>
  </si>
  <si>
    <t>凤山至社冲公路</t>
  </si>
  <si>
    <t>鹿寨城北至柳东新区公路工程</t>
  </si>
  <si>
    <t>东城集团、鹿寨县鹿之联投资有限责任公司</t>
  </si>
  <si>
    <t>柳东新区鹿寨县</t>
  </si>
  <si>
    <t>鹿寨绕城二级公路</t>
  </si>
  <si>
    <t>鹿寨县交通局</t>
  </si>
  <si>
    <t>鹿寨北站至柳东新区公路（鹿寨段）</t>
  </si>
  <si>
    <t>寨沙镇绕城路项目建设</t>
  </si>
  <si>
    <t>鹿寨县寨沙镇人民政府</t>
  </si>
  <si>
    <t>黄冕至拉沟公路</t>
  </si>
  <si>
    <t>鹿寨县汇一联公司</t>
  </si>
  <si>
    <t>导江至四排二级路</t>
  </si>
  <si>
    <t>鹿寨至东塘至东泉二级公路（鹿寨段）</t>
  </si>
  <si>
    <t>柳州市雒容至江口公路</t>
  </si>
  <si>
    <t>柳州市雒容至导江二级公路（鹿寨段）</t>
  </si>
  <si>
    <t>鹿寨县英山至黄腊三级公路工程</t>
  </si>
  <si>
    <t>导江经江口至柳州二级公路柳东至江口段改扩建工程（鹿寨段一期）</t>
  </si>
  <si>
    <t>广西交投</t>
  </si>
  <si>
    <t>斗江—光辉（文大）</t>
  </si>
  <si>
    <t>良口—布央</t>
  </si>
  <si>
    <t>三江县农文旅投</t>
  </si>
  <si>
    <t>高基-蓖梳村八界屯-龙胜三门镇</t>
  </si>
  <si>
    <t>八江-马胖-湖南通道县独坡乡</t>
  </si>
  <si>
    <t>独峒-白石坳-湖南通道县独坡乡</t>
  </si>
  <si>
    <t xml:space="preserve">三江县交通局    </t>
  </si>
  <si>
    <t>浪泡-梅林</t>
  </si>
  <si>
    <t>脱贫村基础设施巩固提升项目</t>
  </si>
  <si>
    <t>三江县扶贫办</t>
  </si>
  <si>
    <t>龙吉-麻石电站工程</t>
  </si>
  <si>
    <t>三江县交通局</t>
  </si>
  <si>
    <t>三江县城北大道至黄排道路改扩建工程</t>
  </si>
  <si>
    <t>三江县城投公司</t>
  </si>
  <si>
    <t>三江县锦竹路</t>
  </si>
  <si>
    <t>富安大道至G321延长线</t>
  </si>
  <si>
    <t>三江县西游至龙吉大道工程</t>
  </si>
  <si>
    <t>三柳高速出口—高铁站前广场—龙吉大道道路工程</t>
  </si>
  <si>
    <t>三江县住建局</t>
  </si>
  <si>
    <t>和平至六溪</t>
  </si>
  <si>
    <t>马胖-冠洞</t>
  </si>
  <si>
    <t>大塘坳-玉马</t>
  </si>
  <si>
    <t>玉马-马胖</t>
  </si>
  <si>
    <t>老堡大桥</t>
  </si>
  <si>
    <t>良口至座龙</t>
  </si>
  <si>
    <t>座龙至大塘坳</t>
  </si>
  <si>
    <t>三江县独峒镇环城公路</t>
  </si>
  <si>
    <t>王眉经三伯岭至水山三级公路提级改造工程</t>
  </si>
  <si>
    <t>阳和工业园至鱼峰区立冲半岛公路提级改造</t>
  </si>
  <si>
    <t>穿山至里雍二级公路提级改造工程</t>
  </si>
  <si>
    <t>鱼峰区交通运输局</t>
  </si>
  <si>
    <t>白沙至水山三级公路提级改造工程</t>
  </si>
  <si>
    <t>柳江红花水利枢纽二线船闸</t>
  </si>
  <si>
    <t>广西西江集团红花二线船闸有限公司</t>
  </si>
  <si>
    <t>柳江柳州至石龙三江口Ⅱ级航道</t>
  </si>
  <si>
    <t>自治港航发展中心</t>
  </si>
  <si>
    <t>柳州市、来宾市</t>
  </si>
  <si>
    <t>都柳江梅林航电枢纽</t>
  </si>
  <si>
    <t>2021-2027</t>
  </si>
  <si>
    <t>柳州市龙溪公司</t>
  </si>
  <si>
    <t>柳州港鹿寨港区江口作业区一期工程</t>
  </si>
  <si>
    <t>2014-2021</t>
  </si>
  <si>
    <t>广西鹿寨通州物流有限公司</t>
  </si>
  <si>
    <t>桂林至柳城高速公路</t>
  </si>
  <si>
    <t>广西桂龙高速公路有限公司</t>
  </si>
  <si>
    <t>S30贺州至巴马高速公路（象州至来宾段）</t>
  </si>
  <si>
    <t>广西新发展集团</t>
  </si>
  <si>
    <t>G357永福百寿至融安浮石二级公路</t>
  </si>
  <si>
    <t>广西北投公路建设投资集团有限公司</t>
  </si>
  <si>
    <t>S208融安至永福百寿公路（融安段）</t>
  </si>
  <si>
    <t>S208三江富禄至丹洲二级公路
（一期）</t>
  </si>
  <si>
    <t>三江县、融水县</t>
  </si>
  <si>
    <t>S208三江富禄至丹洲二级公路
（二期）</t>
  </si>
  <si>
    <t>G321三江良口至梅林国道二级公路（三期）</t>
  </si>
  <si>
    <t>2016-2021</t>
  </si>
  <si>
    <t>S507宜州三岔至流山二级公路</t>
  </si>
  <si>
    <t>雒容至东泉公路</t>
  </si>
  <si>
    <t>柳城县、
柳东新区</t>
  </si>
  <si>
    <t>融江船闸改扩建工程</t>
  </si>
  <si>
    <t>S507柳州市沙塘至洛满公路一期工程(沙塘大桥及其引道工程)</t>
  </si>
  <si>
    <t>柳南区、柳北区</t>
  </si>
  <si>
    <t>S507柳州市沙塘至洛满公路二期工程(沙塘大桥至洛满镇段)</t>
  </si>
  <si>
    <t>柳州市域旅游环线公路工程</t>
  </si>
  <si>
    <t>柳州港鹿寨港区相思作业区</t>
  </si>
  <si>
    <t>柳州港官塘作业区二期工程</t>
  </si>
  <si>
    <t>广西西江集团柳州投资有限公司</t>
  </si>
  <si>
    <t>柳州港鹿寨港区导江作业区</t>
  </si>
  <si>
    <t>鹿寨县汇一联城市开发投资有限责任公司</t>
  </si>
  <si>
    <t>龙汉岭公墓——柳南第二高速联络线项目</t>
  </si>
  <si>
    <t>柳南高速公路公司</t>
  </si>
  <si>
    <t>大桥至里雍公路提升改造项目</t>
  </si>
  <si>
    <t>鱼峰区交通局</t>
  </si>
  <si>
    <t>太阳村经凤山至洛满至流山二级公路</t>
  </si>
  <si>
    <t>县道058改扩建工程(一期）</t>
  </si>
  <si>
    <t>025乡道升级改造工程（走马至雒容东泉公路）</t>
  </si>
  <si>
    <t>072县道改造工程（连通华侨农场道路）</t>
  </si>
  <si>
    <t>东泉至华侨农场公路工程</t>
  </si>
  <si>
    <t>北部生态新区综合交通枢纽</t>
  </si>
  <si>
    <t>柳江区穿山至百朋公路</t>
  </si>
  <si>
    <t>柳江区公路管理所</t>
  </si>
  <si>
    <t>柳江区进德经恭桐至百朋公路</t>
  </si>
  <si>
    <t>柳江区土博至柳南区流山公路</t>
  </si>
  <si>
    <t>柳江区土博至柳南区洛满公路</t>
  </si>
  <si>
    <t>柳江区土博至河池市屏南乡公路</t>
  </si>
  <si>
    <t>S210柳城马山至来宾凤凰公路改建工程一期（六道至白山来宾界段）</t>
  </si>
  <si>
    <t>柳江区成团镇至柳南区太阳村公路</t>
  </si>
  <si>
    <t>S210融水和睦至柳城</t>
  </si>
  <si>
    <t>北投集团</t>
  </si>
  <si>
    <t>融水县、柳城县</t>
  </si>
  <si>
    <t>三、公共基础设施（170项）</t>
  </si>
  <si>
    <t>柳州市城市轨道交通1号线</t>
  </si>
  <si>
    <t>柳州市城市轨道交通2号线</t>
  </si>
  <si>
    <t>轨道交通站点TOD一体化开发项目</t>
  </si>
  <si>
    <t>2021-2035</t>
  </si>
  <si>
    <t>轨道集团社会资本</t>
  </si>
  <si>
    <t>柳州市胶轮快捷有轨电车</t>
  </si>
  <si>
    <t>柳州市大外环道路工程</t>
  </si>
  <si>
    <t>北部生态新区
柳城县
柳南区
柳江区
鱼峰区
鹿寨县
柳东新区</t>
  </si>
  <si>
    <t>柳江沿江道路工程</t>
  </si>
  <si>
    <t>2021-2028</t>
  </si>
  <si>
    <t>市交通局</t>
  </si>
  <si>
    <t>柳州市区鹿寨县
融水县
融安县
三江县
柳城县</t>
  </si>
  <si>
    <t>立冲半岛路网工程</t>
  </si>
  <si>
    <t>沿江生态修复和景观改造建设项目</t>
  </si>
  <si>
    <t>三江、柳城县乡镇桥梁工程</t>
  </si>
  <si>
    <t>三江县政府
柳城县政府</t>
  </si>
  <si>
    <t>三江县
柳城县</t>
  </si>
  <si>
    <t>百里柳江旅游线路和沿江灯光配套项目</t>
  </si>
  <si>
    <t>潭中路上跨西环路项目</t>
  </si>
  <si>
    <t>潭中路下穿桂中大道项目</t>
  </si>
  <si>
    <t>潭中路和东环路立交项目</t>
  </si>
  <si>
    <t>柳州西通道</t>
  </si>
  <si>
    <t>香兰北连接通道</t>
  </si>
  <si>
    <t>南环重构</t>
  </si>
  <si>
    <t>西环路断面改善</t>
  </si>
  <si>
    <t>北外环快速化改造</t>
  </si>
  <si>
    <t>西鹅路快速化改造</t>
  </si>
  <si>
    <t>南环路快速化改造</t>
  </si>
  <si>
    <t>柳南区
鱼峰区</t>
  </si>
  <si>
    <t>瑞龙路快速化改造</t>
  </si>
  <si>
    <t>滨江路南段</t>
  </si>
  <si>
    <t>白露大道东段</t>
  </si>
  <si>
    <t>航二路龙潭路通道</t>
  </si>
  <si>
    <t>蝴蝶山路西延长线（柳石路-羊角山路）</t>
  </si>
  <si>
    <t>白露至凤凰河沿江道路</t>
  </si>
  <si>
    <t>凤凰岭大桥</t>
  </si>
  <si>
    <t>白云大桥</t>
  </si>
  <si>
    <t>鱼峰区
阳和工业新区</t>
  </si>
  <si>
    <t>洛维大桥（阳和大道南端接洛维工业园）</t>
  </si>
  <si>
    <t>龙兴大桥</t>
  </si>
  <si>
    <t>2026-2028</t>
  </si>
  <si>
    <t>沙塘大桥</t>
  </si>
  <si>
    <t>河东大桥通行能力提升工程</t>
  </si>
  <si>
    <t>文笔路西延长线</t>
  </si>
  <si>
    <t>2022-2030</t>
  </si>
  <si>
    <t>红光路南延至柳邕路</t>
  </si>
  <si>
    <t>航鹰大道延长线</t>
  </si>
  <si>
    <t>雀儿山路改造</t>
  </si>
  <si>
    <t>城邕路</t>
  </si>
  <si>
    <t>广雅路、友谊路下穿通道</t>
  </si>
  <si>
    <t>东环大道-炮团路下穿通道</t>
  </si>
  <si>
    <t>东环大道-高新三路下穿通道</t>
  </si>
  <si>
    <t>桂中大道-河东路下穿通道</t>
  </si>
  <si>
    <t>东环大道-潭中东路下穿通道</t>
  </si>
  <si>
    <t>银桐路-荣军路下穿通道</t>
  </si>
  <si>
    <t>红岩路西段</t>
  </si>
  <si>
    <t>永前路</t>
  </si>
  <si>
    <t>柳邕路东段</t>
  </si>
  <si>
    <t>红碑路</t>
  </si>
  <si>
    <t>红碑路东延长线</t>
  </si>
  <si>
    <t>柳机生活区周边道路</t>
  </si>
  <si>
    <t>北站路延长线</t>
  </si>
  <si>
    <t>柳石路北段（柳邕路至龙潭路段）改造工程</t>
  </si>
  <si>
    <t>雒容片路网一期、二期</t>
  </si>
  <si>
    <t>雒容片路网三期、四期</t>
  </si>
  <si>
    <t>秀水片路网一期、二期、三期</t>
  </si>
  <si>
    <t>立新大道</t>
  </si>
  <si>
    <t>上东路（原称中欧横八路）</t>
  </si>
  <si>
    <t>柳州市柳东新区雒容镇南片高岩路（高岩北二路至盘高路段）</t>
  </si>
  <si>
    <t>古镇路北段延长线</t>
  </si>
  <si>
    <t>博园大道（原称中欧纵一路延长线）</t>
  </si>
  <si>
    <t>中欧横九路一期、二期</t>
  </si>
  <si>
    <t>官塘纵七路</t>
  </si>
  <si>
    <t>中欧纵十三路</t>
  </si>
  <si>
    <t>车园纵十一路</t>
  </si>
  <si>
    <t>鸿阳路（新柳大道至盘高路段）</t>
  </si>
  <si>
    <t>鸿裕路（新柳大道至高岩北二路段）</t>
  </si>
  <si>
    <t>良木路（原称中欧纵二路）</t>
  </si>
  <si>
    <t>香兰至走马道路工程</t>
  </si>
  <si>
    <t>滨江路北段</t>
  </si>
  <si>
    <t>沙塘至石碑坪西侧沿江道路改扩建工程（037乡道提升工程）</t>
  </si>
  <si>
    <t xml:space="preserve">柳州市石碑坪中路工程 </t>
  </si>
  <si>
    <t xml:space="preserve">柳州市石碑坪东路工程 </t>
  </si>
  <si>
    <t>古灵大道延长线</t>
  </si>
  <si>
    <t>新园路延长线（二期）</t>
  </si>
  <si>
    <t>新园路延长线（三期）</t>
  </si>
  <si>
    <t>西安大道</t>
  </si>
  <si>
    <t>凤山骨干路网工程</t>
  </si>
  <si>
    <t>走马骨干路网工程（二期）</t>
  </si>
  <si>
    <t>东泉骨干路网工程</t>
  </si>
  <si>
    <t>华侨农场骨干路网工程</t>
  </si>
  <si>
    <t>东六路（柳江东外环）</t>
  </si>
  <si>
    <t>东七路</t>
  </si>
  <si>
    <t>柳州二环快速环道（经流山、土博、里高、穿山、里雍、鹿寨、石碑坪）</t>
  </si>
  <si>
    <t>柳江新城区东三路项目</t>
  </si>
  <si>
    <t>柳江区城投公司</t>
  </si>
  <si>
    <t>基田经广安至洛维工业园区三级公路提级改造工程</t>
  </si>
  <si>
    <t>红赖经龙江至新兴工业园区三级公路提级改造工程</t>
  </si>
  <si>
    <t>柳江区新兴工业园柳石路东片区基础设施建设项目</t>
  </si>
  <si>
    <t>柳江区新兴工业园穿山片区基础设施建设项目</t>
  </si>
  <si>
    <t>新兴高速出口至穿山食品工业园道路拓宽工程</t>
  </si>
  <si>
    <t>穿山食品工业园到凤凰高速公路出口</t>
  </si>
  <si>
    <t>六塘精细化工产业园进出口道路扩宽工程</t>
  </si>
  <si>
    <t>阳鹿高速鹿寨东延长线工程</t>
  </si>
  <si>
    <t>鹿寨县交通运输局</t>
  </si>
  <si>
    <t>鹿寨北站至柳东新区公路</t>
  </si>
  <si>
    <t>三江工业园区富文坪工业园至三角渡城市道路</t>
  </si>
  <si>
    <t>火车南站至鹧鸪江既有铁路线收购改造带状公园项目</t>
  </si>
  <si>
    <t>柳南区
城中区
柳北区</t>
  </si>
  <si>
    <t>新建城市公园工程</t>
  </si>
  <si>
    <t>市林园局
平台公司（待定）</t>
  </si>
  <si>
    <t>郊野假日公园工程</t>
  </si>
  <si>
    <t>社区公园、小游园工程</t>
  </si>
  <si>
    <t>主城区城市绿道景观提升工程</t>
  </si>
  <si>
    <t>石山景观建设工程</t>
  </si>
  <si>
    <t>城市彩化工程</t>
  </si>
  <si>
    <t>城市生态公共服务设施工程</t>
  </si>
  <si>
    <t>城市公园综合服务能力提升工程</t>
  </si>
  <si>
    <t>君武森林公园环境治理提升工程</t>
  </si>
  <si>
    <t>鹅山路拓宽改造及景观提升工程</t>
  </si>
  <si>
    <t>市住建局</t>
  </si>
  <si>
    <t>磨滩路拓宽改造及景观提升工程</t>
  </si>
  <si>
    <t>柳州市柳石南新兴片区雨污排水系统建设项目</t>
  </si>
  <si>
    <t>市市政维护处</t>
  </si>
  <si>
    <t>柳江区
鱼峰区</t>
  </si>
  <si>
    <t>柳州市河东北片区沿线截污项目</t>
  </si>
  <si>
    <t>柳州河西高新区排水排污管网提升工程</t>
  </si>
  <si>
    <t>柳南区工业园区管委会</t>
  </si>
  <si>
    <t>竹鹅溪污水提升工程</t>
  </si>
  <si>
    <t>柳州市社湾158医院至阳和大桥段沿江截污系统项目</t>
  </si>
  <si>
    <t>柳州市城市排水防涝综合规划项目</t>
  </si>
  <si>
    <t>柳州市柳江区污水管网优化完善工程</t>
  </si>
  <si>
    <t>北部生态新区污水处置提升工程</t>
  </si>
  <si>
    <t>2025-2035</t>
  </si>
  <si>
    <t>水务集团北城集团</t>
  </si>
  <si>
    <t>柳州市柳东新区官塘片区污水处理工程</t>
  </si>
  <si>
    <t>水务集团东城集团</t>
  </si>
  <si>
    <t xml:space="preserve">柳东新区
</t>
  </si>
  <si>
    <t>柳州市桂柳路生活垃圾
转运站改扩建工程项目</t>
  </si>
  <si>
    <t>市环卫处</t>
  </si>
  <si>
    <t>柳州市生活垃圾分类试点建设工程</t>
  </si>
  <si>
    <t>市执法局</t>
  </si>
  <si>
    <t>柳州市生活垃圾焚烧处理工程</t>
  </si>
  <si>
    <t>柳州市立冲沟生活垃圾无害化处理（二期）工程项目</t>
  </si>
  <si>
    <t>柳太路生活垃圾转运站</t>
  </si>
  <si>
    <t>柳州市餐厨垃圾资源化利用和无害化处理工程项目</t>
  </si>
  <si>
    <t>生活垃圾分类建设工程</t>
  </si>
  <si>
    <t>各城区政府
新区管委
市城管执法局</t>
  </si>
  <si>
    <t>柳州市餐厨垃圾资源化利用和无害化处理工程扩建项目</t>
  </si>
  <si>
    <t>柳州市厨余垃圾处理工程项目</t>
  </si>
  <si>
    <t>垃圾焚烧处理项目</t>
  </si>
  <si>
    <t>市市容局</t>
  </si>
  <si>
    <t>市政公厕建设项目</t>
  </si>
  <si>
    <t>新石路（一期）地下综合管廊</t>
  </si>
  <si>
    <t>新南大道（一期）地下综合管廊</t>
  </si>
  <si>
    <t>石碑坪工业园南侧地下综合管廊</t>
  </si>
  <si>
    <t>柳州市北部生态新区双沙路（西安大道至德慧路）地下综合管廊工程</t>
  </si>
  <si>
    <t>沙塘西翼横十路西段（新园路—双沙路）地下综合管廊</t>
  </si>
  <si>
    <t>2022-2029</t>
  </si>
  <si>
    <t>沙塘北翼横十路东段（柳长路—北进路）地下综合管廊</t>
  </si>
  <si>
    <t>沙塘北翼纵三十三路地下综合管廊</t>
  </si>
  <si>
    <t>2022-2031</t>
  </si>
  <si>
    <t>规划二路（江湾大道—新园路）地下综合管廊</t>
  </si>
  <si>
    <t>2022-2032</t>
  </si>
  <si>
    <t>柳东新区公共绿地（一期）景观工程</t>
  </si>
  <si>
    <t>宜居大道（一期）景观提升工程</t>
  </si>
  <si>
    <t>沙塘至沙埔道路景观提升工程</t>
  </si>
  <si>
    <t>江湾大道（滨江路至北进路）景观提升工程</t>
  </si>
  <si>
    <t>三合大道（滨江路至双沙路）景观提升工程</t>
  </si>
  <si>
    <t>三合大道东段（双沙路至北进路）景观提升工程</t>
  </si>
  <si>
    <t>古灵大道（滨江路至双沙路）景观提升工程</t>
  </si>
  <si>
    <t>北进路中段（古灵大道至三合大道）景观提升工程</t>
  </si>
  <si>
    <t>北进路北段（国道G209至三合大道）景观提升工程</t>
  </si>
  <si>
    <t>古亭山森林公园景观提升改造项目</t>
  </si>
  <si>
    <t>古灵大道东段（G209至北进路）景观提升工程</t>
  </si>
  <si>
    <t>白露片区路网白露大道（一期）配套项目景观提升工程</t>
  </si>
  <si>
    <t>滨江西路壶西大桥至白露大桥段绿道工程</t>
  </si>
  <si>
    <t>龙潭医院新院周边道路工程</t>
  </si>
  <si>
    <t>谷埠北路改造工程</t>
  </si>
  <si>
    <t>金科天宸周边规划道路</t>
  </si>
  <si>
    <t>楼梯山横二路东段</t>
  </si>
  <si>
    <t>瑞龙路南段西侧规划道路</t>
  </si>
  <si>
    <t>土储中心</t>
  </si>
  <si>
    <t>白沙堤后路延长线（凤凰岭大桥-鹧鸪江大桥）</t>
  </si>
  <si>
    <t>马厂村城中村安置地块周边规划道路及绿化工程</t>
  </si>
  <si>
    <t>白露村城中村安置用地周边支路路网</t>
  </si>
  <si>
    <t>桂柳路北侧规划路网（楼梯山纵三路至三门江桥）</t>
  </si>
  <si>
    <t>柳州市静兰片区路网三期工程</t>
  </si>
  <si>
    <t>柳石路南段道路改造工程</t>
  </si>
  <si>
    <t>河西防洪堤堤后抢险道改造工程（二期）</t>
  </si>
  <si>
    <t xml:space="preserve">柳州市前锋路改造工程          </t>
  </si>
  <si>
    <t>祥鹅佳苑周边道路东西段</t>
  </si>
  <si>
    <t>潭中西路南片区路网工程</t>
  </si>
  <si>
    <t>柳探花苑周边规划道路（一期）</t>
  </si>
  <si>
    <t>学院路幼儿园周边道路</t>
  </si>
  <si>
    <t>西江路小学周边道路</t>
  </si>
  <si>
    <t>龙翔公司</t>
  </si>
  <si>
    <t>新时代商业港周边规划道路</t>
  </si>
  <si>
    <t>河北新村片区路网项目（一期）</t>
  </si>
  <si>
    <t>静兰片区地下综合管廊建设项目</t>
  </si>
  <si>
    <t>瑞龙路荣和公园里周边区域内涝整治工程</t>
  </si>
  <si>
    <t>土储中心
金太阳公司代建</t>
  </si>
  <si>
    <t>胜利干渠金水路段改造工程</t>
  </si>
  <si>
    <t>迎宾路排水内涝整治工程</t>
  </si>
  <si>
    <t>四、现代服务业（115项）</t>
  </si>
  <si>
    <t>柳州铁路港（西鹅铁路物流中心）</t>
  </si>
  <si>
    <t>柳州空港物流产业园</t>
  </si>
  <si>
    <t>柳州智慧物流园</t>
  </si>
  <si>
    <t>广西交通投资集团有限公司</t>
  </si>
  <si>
    <t>通达现代科技物流园</t>
  </si>
  <si>
    <t>柳州顺丰创新产业园项目</t>
  </si>
  <si>
    <t>深圳市丰泰电商产业园资产管理有限公司</t>
  </si>
  <si>
    <t>柳江区天地物流产业园</t>
  </si>
  <si>
    <t>柳州滴水天地物流有限公司</t>
  </si>
  <si>
    <t>韵达控股股份有限公司韵达桂北（鹿寨）快递电商产业园</t>
  </si>
  <si>
    <t>韵达控股股份有限公司</t>
  </si>
  <si>
    <t>柳州市江口港保税仓储物流项目</t>
  </si>
  <si>
    <t>广西鼎泰隆国际货运代理有限公司</t>
  </si>
  <si>
    <t>柳州市粮油综合产业园</t>
  </si>
  <si>
    <t>柳工集团食品冷链产业园</t>
  </si>
  <si>
    <t>2022—2024</t>
  </si>
  <si>
    <t>国家汽车质量检验中心（广西）二期</t>
  </si>
  <si>
    <t>柳州汽车检测有限公司</t>
  </si>
  <si>
    <t>柳东新区汽车物流中心（一期）</t>
  </si>
  <si>
    <t>景德镇千业汽车运输有限公司</t>
  </si>
  <si>
    <t>苏宁易购广西桂北智慧电商产业园（一期）</t>
  </si>
  <si>
    <t>柳州苏宁易达物流投资有限公司</t>
  </si>
  <si>
    <t>柳东汽车贸易园（一期）工程</t>
  </si>
  <si>
    <t>广西柳州市东城资开发集团有限公司</t>
  </si>
  <si>
    <t>桂中海迅柳北物流基地（鹧鸪江物流园）二期</t>
  </si>
  <si>
    <t>柳州市桂中海迅物流有限公司</t>
  </si>
  <si>
    <t>柳州新汽园项目</t>
  </si>
  <si>
    <t>中通快递广西桂北（柳州）智能科技电商产业园</t>
  </si>
  <si>
    <t>广西吉通供应链管理有限公司</t>
  </si>
  <si>
    <t>上汽通用五菱汽车股份有限公司柳州河西工业物流园建设项目</t>
  </si>
  <si>
    <t>柳州河西工业KD物流基地</t>
  </si>
  <si>
    <t>中铁物流项目</t>
  </si>
  <si>
    <t>中铁物流集团有限公司</t>
  </si>
  <si>
    <t>柳州宁铁汽车工业物流园</t>
  </si>
  <si>
    <t>宁铁物资</t>
  </si>
  <si>
    <t>柳州高铁物流基地</t>
  </si>
  <si>
    <t>广西豪川智能物流仓储项目</t>
  </si>
  <si>
    <t>2021—2023</t>
  </si>
  <si>
    <t>福建豪川智慧物流有限责任公司</t>
  </si>
  <si>
    <t>柳州市农资农机交易物流园项目</t>
  </si>
  <si>
    <t>汽车生活广场</t>
  </si>
  <si>
    <t>火车站东广场C地块城市综合体项目</t>
  </si>
  <si>
    <t>柳州东通投资有限责任公司</t>
  </si>
  <si>
    <t>铁路物流园</t>
  </si>
  <si>
    <t>广西鹿寨经济开发区机械汽车配件产业园邻里中心项目</t>
  </si>
  <si>
    <t>鹿寨县联发公司</t>
  </si>
  <si>
    <t>三江南物流中心</t>
  </si>
  <si>
    <t>三江北物流中心</t>
  </si>
  <si>
    <t>三江县工业园区富文坪工业园物流中心</t>
  </si>
  <si>
    <t>三江县工业园区服务中心</t>
  </si>
  <si>
    <t>柳州市市级农产品批发市场新建项目</t>
  </si>
  <si>
    <t>康宏冷链商储项目</t>
  </si>
  <si>
    <t>康宏商储有限公司</t>
  </si>
  <si>
    <t>柳州市邻里中心新建项目</t>
  </si>
  <si>
    <t>柳州市特色农产品乡村振兴产业综合体项目</t>
  </si>
  <si>
    <t>柳东新区体验园东北侧主题酒店及商业项目</t>
  </si>
  <si>
    <t>柳东新区科技大厦</t>
  </si>
  <si>
    <t>职教园南部共享区邻里中心（悦汇城）</t>
  </si>
  <si>
    <t>南寨友邻汇</t>
  </si>
  <si>
    <t>上通五友邻汇</t>
  </si>
  <si>
    <t>龙湖友邻汇</t>
  </si>
  <si>
    <t>三门江友邻汇</t>
  </si>
  <si>
    <t>西鹅片区城市综合体项目</t>
  </si>
  <si>
    <t>柳州市“农投•幸福+”前锋路市场项目</t>
  </si>
  <si>
    <t>柳州市“农投•幸福+”白露大道市场项目</t>
  </si>
  <si>
    <t>柳州市市级粮食储备库整体搬迁项目</t>
  </si>
  <si>
    <t>市粮食局</t>
  </si>
  <si>
    <t>北外环商服综合体（一期）</t>
  </si>
  <si>
    <t>北外环商服综合体（二期）</t>
  </si>
  <si>
    <t>白露大桥北段东侧城市商服综合体</t>
  </si>
  <si>
    <t>江湾友邻汇</t>
  </si>
  <si>
    <t>桂中市场重建项目</t>
  </si>
  <si>
    <t xml:space="preserve">农投·幸福+碧桂园邻里中心项目 </t>
  </si>
  <si>
    <t>柳江区新城区域南一路西一路交叉口邻里中心项目</t>
  </si>
  <si>
    <t>融水大自在农产品综合市场项目</t>
  </si>
  <si>
    <t>融水大田头片区综合开发二期项目</t>
  </si>
  <si>
    <t>融水康田农产品加工产业园项目</t>
  </si>
  <si>
    <t>融水民族市场改扩建项目</t>
  </si>
  <si>
    <t>三江县农产品批发物流中心项目</t>
  </si>
  <si>
    <t>三江县邻里中心新建项目</t>
  </si>
  <si>
    <t>商品牛交易平台</t>
  </si>
  <si>
    <t>农村产权交易平台</t>
  </si>
  <si>
    <t>桂柳路邻里中心</t>
  </si>
  <si>
    <t>水上运动基地周边地块大型商服综合体</t>
  </si>
  <si>
    <t>轨道集团
深圳市润投公司</t>
  </si>
  <si>
    <t>柳州市“农投•幸福+”燎原项目</t>
  </si>
  <si>
    <t>洛维邻里中心</t>
  </si>
  <si>
    <t>燎原市场重建项目</t>
  </si>
  <si>
    <t>柳州市正锦投资发展有限公司</t>
  </si>
  <si>
    <t>河西友邻汇</t>
  </si>
  <si>
    <t>柳南区汽车汽配物流产业园</t>
  </si>
  <si>
    <t>柳江区乡镇集贸市场改造项目</t>
  </si>
  <si>
    <t>柳江区新兴合力综合物流商贸园项目</t>
  </si>
  <si>
    <t>东莞大朗物流公司</t>
  </si>
  <si>
    <t>建材仓储零售中心</t>
  </si>
  <si>
    <t>鹿寨县鹿寨镇龙田村屯结屯三产用地（麓湖公园里）项目</t>
  </si>
  <si>
    <t>鹿寨祥瑞晟邦投资有限公司</t>
  </si>
  <si>
    <t>中蔬联·鹿寨智慧农商产业园项目</t>
  </si>
  <si>
    <t>鹿寨中蔬联农产品市场建设开发有限公司</t>
  </si>
  <si>
    <t>鹿寨县国际家居城市综合体及高端精品商住区项目（红星美凯龙项目）</t>
  </si>
  <si>
    <t>广西坤昱投资有限公司</t>
  </si>
  <si>
    <t>鹿寨农村商业银行金融大厦</t>
  </si>
  <si>
    <t>鹿寨农村商业银行</t>
  </si>
  <si>
    <t>中国供销·桂北农产品电商园</t>
  </si>
  <si>
    <t>中农联（融安）农产品市场建设开发有限公司</t>
  </si>
  <si>
    <t>融水苗族自治县康田物流园</t>
  </si>
  <si>
    <t>融水县民族市场提升改造工程</t>
  </si>
  <si>
    <t>融水县住建局</t>
  </si>
  <si>
    <t>三江县农产品交易中心</t>
  </si>
  <si>
    <t>农产品电子物流三江县物流中心</t>
  </si>
  <si>
    <t>科工贸局</t>
  </si>
  <si>
    <t>三江县红星美凯龙文旅商业综合体项目</t>
  </si>
  <si>
    <t>上海红星美凯龙实业有限公司</t>
  </si>
  <si>
    <t>桂北中药材仓储物流中心</t>
  </si>
  <si>
    <t>融水县中悦中药材产业投资有限公司</t>
  </si>
  <si>
    <t>全通汽车城</t>
  </si>
  <si>
    <t>柳州传化公路港（三期）</t>
  </si>
  <si>
    <t>传化物流公司</t>
  </si>
  <si>
    <t>京东柳州智能电商运营中心</t>
  </si>
  <si>
    <t>北京京东世纪贸易有限责任公司</t>
  </si>
  <si>
    <t>长乐物流园（二期）</t>
  </si>
  <si>
    <t>2006-2021</t>
  </si>
  <si>
    <t>长乐物流公司</t>
  </si>
  <si>
    <t>柳州华乐物流园电子商务与快递快运协同示范基地扩建项目</t>
  </si>
  <si>
    <t>华乐物流公司</t>
  </si>
  <si>
    <t>医药现代物流仓储配送基地项目</t>
  </si>
  <si>
    <t>广西德方医药有限责任公司</t>
  </si>
  <si>
    <t>柳城县粮食和物资储备应急物流中心项目</t>
  </si>
  <si>
    <t>柳城粮库</t>
  </si>
  <si>
    <t>柳城县桂中原生农副产品交易市场</t>
  </si>
  <si>
    <t>2017-2025</t>
  </si>
  <si>
    <t>广西柳城桂景农产品批发市场开发有限公司</t>
  </si>
  <si>
    <t>柳州铁路港-雒容铁路物流基地</t>
  </si>
  <si>
    <t>广西宁铁物资工业有限公司</t>
  </si>
  <si>
    <t>保税区仓储物流中心（暂名）</t>
  </si>
  <si>
    <t>柳东新区冷链物流项目</t>
  </si>
  <si>
    <t>北部生态新区物流中心</t>
  </si>
  <si>
    <t>广西壮族自治区烟草公司柳州市公司柳来河区域物流中心建设项目</t>
  </si>
  <si>
    <t>广西壮族自治区烟草公司柳州市公司</t>
  </si>
  <si>
    <t>柳州市大汇仓储物流基地</t>
  </si>
  <si>
    <t>广西众汇联供应链管理有限公司</t>
  </si>
  <si>
    <t>跨境贸易电子商务产业园</t>
  </si>
  <si>
    <t>铁龙公司</t>
  </si>
  <si>
    <t>汽车零部件电子商务产业园</t>
  </si>
  <si>
    <t>金太阳</t>
  </si>
  <si>
    <t>新时代商业港中草药商业聚集区</t>
  </si>
  <si>
    <t>南塑集团总部经济及仓储物流总部项目</t>
  </si>
  <si>
    <t>柳州西南塑钢制造有限公司</t>
  </si>
  <si>
    <t>柳江区泰禾综合物流园项目</t>
  </si>
  <si>
    <t>广西柳州泰禾运输集团有限责任公司</t>
  </si>
  <si>
    <t>柳州市新兴现代物流创新园（天韵物流园项目）</t>
  </si>
  <si>
    <t>圆通（柳州）智创园</t>
  </si>
  <si>
    <t>圆通速递有限公司</t>
  </si>
  <si>
    <t>沙埔物流园</t>
  </si>
  <si>
    <t>融水水东竹木物流园区项目</t>
  </si>
  <si>
    <t>柳州八桂农网现代智慧农产品冷链项目</t>
  </si>
  <si>
    <t>2021－2023</t>
  </si>
  <si>
    <t>柳州八桂农网农产品批发市场有限公司</t>
  </si>
  <si>
    <t>柳州天之业实业发展有限公司食品冷链物流园</t>
  </si>
  <si>
    <t>基隆村西侧高新区配套物流项目</t>
  </si>
  <si>
    <t>雀儿山市场重建扩建项目</t>
  </si>
  <si>
    <t>众菱集团汽车零部件配送中心</t>
  </si>
  <si>
    <t>众菱集团</t>
  </si>
  <si>
    <t>柳州市柳江区“粮安工程”中心粮库建设项目</t>
  </si>
  <si>
    <t>柳州市柳江区粮食局</t>
  </si>
  <si>
    <t>成团六道农产品集散市场项目</t>
  </si>
  <si>
    <t>柳江区农业局</t>
  </si>
  <si>
    <t>广西桂中商用车销售贸易中心项目</t>
  </si>
  <si>
    <t>太平农贸市场</t>
  </si>
  <si>
    <t>柳城县桂鑫房地产开发有限公司</t>
  </si>
  <si>
    <t>融安县城市投递配送中心建设项目</t>
  </si>
  <si>
    <t>融安县农业投资开发有限责任公司</t>
  </si>
  <si>
    <t>五、房地产和房地产业（347项）</t>
  </si>
  <si>
    <t>柳州红星新天地</t>
  </si>
  <si>
    <t>柳州红星美凯龙置业有限公司</t>
  </si>
  <si>
    <t>恒大中心</t>
  </si>
  <si>
    <t>柳州市兆福地产置业有限公司</t>
  </si>
  <si>
    <t>联发君悦天御</t>
  </si>
  <si>
    <t>柳州联欣置业有限公司</t>
  </si>
  <si>
    <t>联发君悦天成</t>
  </si>
  <si>
    <t>柳州联发置业有限公司</t>
  </si>
  <si>
    <t>观山福邸</t>
  </si>
  <si>
    <t>广西柳州市建设投资开发有限责任公司</t>
  </si>
  <si>
    <t>中房紫东</t>
  </si>
  <si>
    <t>柳州市房地产开发有限责任公司</t>
  </si>
  <si>
    <t>东郡四期</t>
  </si>
  <si>
    <t>柳州电力房地产开发有限公司</t>
  </si>
  <si>
    <t>彰泰江与城</t>
  </si>
  <si>
    <t>柳州泰进房地产开发有限公司</t>
  </si>
  <si>
    <t>山居馨苑</t>
  </si>
  <si>
    <t>彰泰城</t>
  </si>
  <si>
    <t>柳州彰泰置业有限公司</t>
  </si>
  <si>
    <t>十里江湾</t>
  </si>
  <si>
    <t>柳州市盛享碧桂园房地产开发有限公司</t>
  </si>
  <si>
    <t>彰泰滨江学府</t>
  </si>
  <si>
    <t>柳州彰泰建设有限公司</t>
  </si>
  <si>
    <t>滨江府</t>
  </si>
  <si>
    <t>柳州市共享碧桂园房地产开发有限公司</t>
  </si>
  <si>
    <t>祥云胜地一期至四期</t>
  </si>
  <si>
    <t>柳州市祥云盛世投资发展集团有限公司</t>
  </si>
  <si>
    <t>恒大华府</t>
  </si>
  <si>
    <t>大都沁园</t>
  </si>
  <si>
    <t>柳州大都绿建房地产开发有限公司</t>
  </si>
  <si>
    <t>揽山庭</t>
  </si>
  <si>
    <t>柳州同鑫房地产开发有限公司</t>
  </si>
  <si>
    <t>龙光莲花青庭</t>
  </si>
  <si>
    <t>柳州市龙光骏诚房地产开发有限公司</t>
  </si>
  <si>
    <t>保利明玥山语</t>
  </si>
  <si>
    <t>柳州保利置业有限公司</t>
  </si>
  <si>
    <t>独秀苑</t>
  </si>
  <si>
    <t>柳州市龙建投资发展有限责任公司</t>
  </si>
  <si>
    <t>静兰湾二期</t>
  </si>
  <si>
    <t>柳州轨道润投置业发展有限公司</t>
  </si>
  <si>
    <t>静兰湾文旅小镇一期</t>
  </si>
  <si>
    <t>大唐观邸</t>
  </si>
  <si>
    <t>广西三门江置业投资有限公司</t>
  </si>
  <si>
    <t>静兰湾文旅小镇后续地块</t>
  </si>
  <si>
    <t>建发磐龙府</t>
  </si>
  <si>
    <t>柳州兆宸房地产开发有限公司</t>
  </si>
  <si>
    <t>中梁云景台</t>
  </si>
  <si>
    <t>柳州梁鼎置业有限公司</t>
  </si>
  <si>
    <t>观山福邸东苑</t>
  </si>
  <si>
    <t>三门江轻轨站旁项目</t>
  </si>
  <si>
    <r>
      <rPr>
        <sz val="11"/>
        <rFont val="宋体"/>
        <charset val="134"/>
      </rPr>
      <t>河东路以北桂中大道延长线以西（</t>
    </r>
    <r>
      <rPr>
        <sz val="11"/>
        <rFont val="宋体"/>
        <charset val="0"/>
      </rPr>
      <t>251.73</t>
    </r>
    <r>
      <rPr>
        <sz val="11"/>
        <rFont val="宋体"/>
        <charset val="134"/>
      </rPr>
      <t>亩）</t>
    </r>
  </si>
  <si>
    <t>楼梯山片区B-4-2、B-4-3地块（125.85亩）</t>
  </si>
  <si>
    <t>沿江路东侧桂中大道延长线西侧部分土地（299.9亩）</t>
  </si>
  <si>
    <t>城中区其他待出让新地块项目</t>
  </si>
  <si>
    <t>龙潭里</t>
  </si>
  <si>
    <t>柳州天润地产置业有限公司</t>
  </si>
  <si>
    <t>盛天悦景台</t>
  </si>
  <si>
    <t>柳州悦景房地产开发有限公司</t>
  </si>
  <si>
    <t>灵湖商厦</t>
  </si>
  <si>
    <t>天山雅筑</t>
  </si>
  <si>
    <t>恒大御府</t>
  </si>
  <si>
    <t>柳州御景龙恒房地产开发有限公司</t>
  </si>
  <si>
    <t>水南华庭二期</t>
  </si>
  <si>
    <t>祥源领地</t>
  </si>
  <si>
    <t>东方福来德</t>
  </si>
  <si>
    <t>柳州广柳置业有限公司</t>
  </si>
  <si>
    <t>温馨茗园</t>
  </si>
  <si>
    <t>柳州市温馨房地产开发有限责任公司</t>
  </si>
  <si>
    <t>柳州市白云路56号地块</t>
  </si>
  <si>
    <t>柳州市城市投资建设发展有限公司</t>
  </si>
  <si>
    <t>锦悦</t>
  </si>
  <si>
    <t>柳州市同誉碧桂园房地产开发有限公司</t>
  </si>
  <si>
    <t>阳光城丽景湾</t>
  </si>
  <si>
    <t>柳州市桂鼎房地产开发有限责任公司</t>
  </si>
  <si>
    <t>鸿泰名城以北居住及配套设施项目</t>
  </si>
  <si>
    <t>紫荆花园1号2号楼</t>
  </si>
  <si>
    <t>柳州市美欣置业有限责任公司</t>
  </si>
  <si>
    <t>永意山语城</t>
  </si>
  <si>
    <t>柳州市永意房地产开发有限公司</t>
  </si>
  <si>
    <t>天悦嘉府</t>
  </si>
  <si>
    <t>柳州市鑫阳房地产开发有限公司</t>
  </si>
  <si>
    <t>皇庭君临天下</t>
  </si>
  <si>
    <t>广西宝庭房地产开发有限公司</t>
  </si>
  <si>
    <t>禾信仓储物流园</t>
  </si>
  <si>
    <t>广西禾信投资管理有限公司</t>
  </si>
  <si>
    <t>中房丽园</t>
  </si>
  <si>
    <t>松宇雍龙华府</t>
  </si>
  <si>
    <t>柳州雍龙房地产开发有限公司</t>
  </si>
  <si>
    <t>大都熙园</t>
  </si>
  <si>
    <t>莲花城保障性住房</t>
  </si>
  <si>
    <t>柳州市安居建设投资开发有限公司</t>
  </si>
  <si>
    <t>颐华雍和城</t>
  </si>
  <si>
    <t>柳州市雍和房地产开发有限公司</t>
  </si>
  <si>
    <t>海雅君悦</t>
  </si>
  <si>
    <t>柳州市新安湖实业有限公司</t>
  </si>
  <si>
    <t>峻禄住宅小区</t>
  </si>
  <si>
    <t>柳州市峻禄房地产开发有限责任公司</t>
  </si>
  <si>
    <t>博翠江天</t>
  </si>
  <si>
    <t>柳州市方东房地产开发有限公司</t>
  </si>
  <si>
    <t>新叶城</t>
  </si>
  <si>
    <t>柳州市柳元房地产开发有限公司</t>
  </si>
  <si>
    <t>国信凤起新都</t>
  </si>
  <si>
    <t>柳州市国盛房地产开发有限公司</t>
  </si>
  <si>
    <t>水南村旧改项目(旭景乾景御景)</t>
  </si>
  <si>
    <t>柳州华润中心</t>
  </si>
  <si>
    <t>华润置地(柳州)有限公司</t>
  </si>
  <si>
    <t>云星钱隆学府</t>
  </si>
  <si>
    <t>广西互和房地产开发有限责任公司</t>
  </si>
  <si>
    <t>珺睿府</t>
  </si>
  <si>
    <t>柳州恒大珺睿房地产开发有限公司</t>
  </si>
  <si>
    <t>中海天钻</t>
  </si>
  <si>
    <t>柳州中海宏洋房地产有限公司</t>
  </si>
  <si>
    <t>龙光玖誉城一期</t>
  </si>
  <si>
    <t>柳州市龙光骏飞房地产开发有限公司</t>
  </si>
  <si>
    <t>龙光玖誉城后续地块</t>
  </si>
  <si>
    <t>海雅珑悦</t>
  </si>
  <si>
    <t>柳州市海雅投资有限公司</t>
  </si>
  <si>
    <t>海雅熙悦</t>
  </si>
  <si>
    <t>盛邦书香里德园</t>
  </si>
  <si>
    <t>柳州盛邦房地产开发有限公司</t>
  </si>
  <si>
    <t>盛邦书香里后续地块</t>
  </si>
  <si>
    <t>鱼峰区其他待出让新地块项目</t>
  </si>
  <si>
    <t>铁建国际城</t>
  </si>
  <si>
    <t>广西铁龙置业有限公司</t>
  </si>
  <si>
    <t>柳铁新城二期</t>
  </si>
  <si>
    <t>温馨鸿苑</t>
  </si>
  <si>
    <t>金绿洲如意家园</t>
  </si>
  <si>
    <t>红桥馨城二期</t>
  </si>
  <si>
    <t>站前馨苑</t>
  </si>
  <si>
    <t>南站馨城</t>
  </si>
  <si>
    <t>站前馨天地</t>
  </si>
  <si>
    <t>在水一方</t>
  </si>
  <si>
    <t>柳州宏华房地产开发有限责任公司</t>
  </si>
  <si>
    <t>南俪首座</t>
  </si>
  <si>
    <t>柳州市沃海置业有限公司</t>
  </si>
  <si>
    <t>浙商大厦</t>
  </si>
  <si>
    <t>柳州市金旺角地产投资开发有限公司</t>
  </si>
  <si>
    <t>联发君悦华庭</t>
  </si>
  <si>
    <t>川海汇景龙湾</t>
  </si>
  <si>
    <t>广西川海房地产开发有限公司</t>
  </si>
  <si>
    <t>金科星辰</t>
  </si>
  <si>
    <t>柳州金明柳房地产开发有限公司</t>
  </si>
  <si>
    <t>祥云畔山府</t>
  </si>
  <si>
    <t>祥云凌云府</t>
  </si>
  <si>
    <t>融创江南林语</t>
  </si>
  <si>
    <t>柳州融峰房地产开发有限公司</t>
  </si>
  <si>
    <t>祥源大地</t>
  </si>
  <si>
    <t>荣和公园里</t>
  </si>
  <si>
    <t>柳州荣和美地置业有限责任公司</t>
  </si>
  <si>
    <t>祥云春天里</t>
  </si>
  <si>
    <t>金科远道集美天悦</t>
  </si>
  <si>
    <t>柳州市远道香颂房地产开发有限公司</t>
  </si>
  <si>
    <t>广西新柳邕农产品批发市场</t>
  </si>
  <si>
    <t>广西新柳邕农产品批发市场有限公司</t>
  </si>
  <si>
    <t>金科禧悦</t>
  </si>
  <si>
    <t>柳州金集柳房地产开发有限公司</t>
  </si>
  <si>
    <t>中房西苑</t>
  </si>
  <si>
    <t>广西新柳邕农产品批发市场二期项目一期工程</t>
  </si>
  <si>
    <t>安居南馨苑</t>
  </si>
  <si>
    <t>柳工大道北端东西两侧部分土地（211.77亩）</t>
  </si>
  <si>
    <t>白露大桥南端东侧地块一（80.59亩）</t>
  </si>
  <si>
    <t>白露大桥南端东侧地块二（97.69亩）</t>
  </si>
  <si>
    <t>瑞龙路东侧工人医院新院南侧（160.97亩）</t>
  </si>
  <si>
    <t>旧机场片区航岭路西侧国联运输公司地块（84.21亩）</t>
  </si>
  <si>
    <t>荣和天筑</t>
  </si>
  <si>
    <t>广西荣和企业集团有限公司</t>
  </si>
  <si>
    <t>融创新项目</t>
  </si>
  <si>
    <t>柳州融都升投资发展有限公司</t>
  </si>
  <si>
    <t>温馨瑞馨苑</t>
  </si>
  <si>
    <t>柳南区其他待出让新地块项目</t>
  </si>
  <si>
    <t>中房胜利小区三区一期</t>
  </si>
  <si>
    <t>中房胜利小区四区</t>
  </si>
  <si>
    <t>中房胜利小区五区</t>
  </si>
  <si>
    <t>雅苑大厦</t>
  </si>
  <si>
    <t>柳州市同盛房地产开发有限责任公司</t>
  </si>
  <si>
    <t>桂景湾·水天一州</t>
  </si>
  <si>
    <t>柳州市恒原佳房地产开发有限责任公司</t>
  </si>
  <si>
    <t>颐和家园</t>
  </si>
  <si>
    <t>柳州市壶东房屋开发有限责任公司</t>
  </si>
  <si>
    <t>五建家园</t>
  </si>
  <si>
    <t>广西柳州广龙房地产开发公司</t>
  </si>
  <si>
    <t>奥园瀚德紫荆花城N3地块项目</t>
  </si>
  <si>
    <t>柳州瀚奥置业有限公司</t>
  </si>
  <si>
    <t>雀山佳苑</t>
  </si>
  <si>
    <t>柳州市鑫泰房地产经营开发公司</t>
  </si>
  <si>
    <t>杨柳郡石榴苑</t>
  </si>
  <si>
    <t>柳州绿城房地产开发有限公司</t>
  </si>
  <si>
    <t>保利大江郡</t>
  </si>
  <si>
    <t>惠风和苑二期</t>
  </si>
  <si>
    <t>杨柳郡华园</t>
  </si>
  <si>
    <t>杨柳郡紫荆苑</t>
  </si>
  <si>
    <t>杨柳郡梧桐苑</t>
  </si>
  <si>
    <t>杨柳郡桂园</t>
  </si>
  <si>
    <t>杨柳郡春晓苑</t>
  </si>
  <si>
    <t>杨柳郡棕榈苑</t>
  </si>
  <si>
    <t>君汇濠庭</t>
  </si>
  <si>
    <t>柳州市濠庭投资置业有限公司</t>
  </si>
  <si>
    <t>万科城绸园项目</t>
  </si>
  <si>
    <t>柳州汇东投资有限公司</t>
  </si>
  <si>
    <t>万科城白露新苑项目</t>
  </si>
  <si>
    <t>白露锦苑</t>
  </si>
  <si>
    <t>万科城怡璟</t>
  </si>
  <si>
    <t>万科城子园项目</t>
  </si>
  <si>
    <t>鼎华城丽水江湾</t>
  </si>
  <si>
    <t>柳州市马厂城中村改造投资开发有限公司</t>
  </si>
  <si>
    <t>鼎华城水岸佳园</t>
  </si>
  <si>
    <t>汇锦里</t>
  </si>
  <si>
    <t>柳州市鸿福房地产开发有限责任公司</t>
  </si>
  <si>
    <t>云星钱隆御景</t>
  </si>
  <si>
    <t>柳州金恒工程项目管理有限公司</t>
  </si>
  <si>
    <t>丽景馨居</t>
  </si>
  <si>
    <t>白沙雅筑住宅小区</t>
  </si>
  <si>
    <t>柳州市产业集团城市更新建设发展有限公司</t>
  </si>
  <si>
    <t>龙光玖悦湾</t>
  </si>
  <si>
    <t>柳州市龙光骏德房地产开发有限公司</t>
  </si>
  <si>
    <t>通建中天城</t>
  </si>
  <si>
    <t>柳州市通建房地产开发有限责任公司</t>
  </si>
  <si>
    <t>宏桂香兰花园</t>
  </si>
  <si>
    <t>广西柳州宏桂房地产开发有限公司</t>
  </si>
  <si>
    <t>彰泰欢乐颂</t>
  </si>
  <si>
    <t>柳州弘彰房地产开发有限公司</t>
  </si>
  <si>
    <t>中房香兰园</t>
  </si>
  <si>
    <t>交投兴进滨江郡府</t>
  </si>
  <si>
    <t>柳州市君源房地产开发有限公司</t>
  </si>
  <si>
    <t>建开美好家</t>
  </si>
  <si>
    <t>广西渊泽房地产开发有限公司</t>
  </si>
  <si>
    <t>鼎华城锦秀华府</t>
  </si>
  <si>
    <t>万科城白露熙苑</t>
  </si>
  <si>
    <t>鼎华城后续项目</t>
  </si>
  <si>
    <t>万科城后续项目</t>
  </si>
  <si>
    <t>奥园瀚德紫荆花城后续项目</t>
  </si>
  <si>
    <t>安居北岸苑</t>
  </si>
  <si>
    <t>北外环路南侧（62.27亩）</t>
  </si>
  <si>
    <r>
      <rPr>
        <sz val="11"/>
        <rFont val="宋体"/>
        <charset val="134"/>
      </rPr>
      <t>北雀路西片</t>
    </r>
    <r>
      <rPr>
        <sz val="11"/>
        <rFont val="宋体"/>
        <charset val="0"/>
      </rPr>
      <t>B-1-4</t>
    </r>
    <r>
      <rPr>
        <sz val="11"/>
        <rFont val="宋体"/>
        <charset val="134"/>
      </rPr>
      <t>、</t>
    </r>
    <r>
      <rPr>
        <sz val="11"/>
        <rFont val="宋体"/>
        <charset val="0"/>
      </rPr>
      <t>B-2-2</t>
    </r>
    <r>
      <rPr>
        <sz val="11"/>
        <rFont val="宋体"/>
        <charset val="134"/>
      </rPr>
      <t>地块（54.27亩）</t>
    </r>
  </si>
  <si>
    <t>温馨柳北新项目P（2021）24号</t>
  </si>
  <si>
    <t>柳北区其他待出让新地块项目</t>
  </si>
  <si>
    <t>恒大雅苑</t>
  </si>
  <si>
    <t>柳江县恒大房地产开发有限公司</t>
  </si>
  <si>
    <t>天悦华府</t>
  </si>
  <si>
    <t>盛世花园</t>
  </si>
  <si>
    <t>广西柳江恒泽房地产开发有限公司</t>
  </si>
  <si>
    <t>瑞丰国际</t>
  </si>
  <si>
    <t>柳江县瑞丰房地产开发有限责任公司</t>
  </si>
  <si>
    <t>柳州毅德商贸物流城一期</t>
  </si>
  <si>
    <t>柳州毅德商贸物流城有限公司</t>
  </si>
  <si>
    <t>合景云溪四季</t>
  </si>
  <si>
    <t>柳江华腾房地产开发有限公司</t>
  </si>
  <si>
    <t>方塘福地商住楼一期</t>
  </si>
  <si>
    <t>广西强安房地产开发有限责任公司</t>
  </si>
  <si>
    <t>一品嘉园</t>
  </si>
  <si>
    <t>柳州市通达房地产开发有限公司</t>
  </si>
  <si>
    <t>丰泽轩项目</t>
  </si>
  <si>
    <t>广西东桂房地产开发有限公司</t>
  </si>
  <si>
    <t>展润大厦</t>
  </si>
  <si>
    <t>柳州展鸿置业有限公司</t>
  </si>
  <si>
    <t>时代东郡</t>
  </si>
  <si>
    <t>广西嘉鹏建设发展有限公司</t>
  </si>
  <si>
    <t>云星钱隆悦府D地块</t>
  </si>
  <si>
    <t>柳江县中资房地产开发有限公司</t>
  </si>
  <si>
    <t>金龙湾华庭</t>
  </si>
  <si>
    <t>柳州市中雅房地产开发有限公司</t>
  </si>
  <si>
    <t>江隆金都商住楼</t>
  </si>
  <si>
    <t>柳江江总房地产开发有限公司</t>
  </si>
  <si>
    <t>金泰苑一期工程</t>
  </si>
  <si>
    <t>柳江县华都房地产开发有限公司</t>
  </si>
  <si>
    <t>金御华府</t>
  </si>
  <si>
    <t>柳州市春秋房地产开发有限责任公司</t>
  </si>
  <si>
    <t>华江苑</t>
  </si>
  <si>
    <t>柳江县锦辉房地产开发有限公司</t>
  </si>
  <si>
    <t>金湾御府B地块</t>
  </si>
  <si>
    <t>柳江县佰信房地产开发有限公司</t>
  </si>
  <si>
    <t>金湾御府C地块</t>
  </si>
  <si>
    <t>柳江县合众房地产开发有限公司</t>
  </si>
  <si>
    <t>柳州市江湾一品项目</t>
  </si>
  <si>
    <t>柳州市柳江区安居建设投资有限公司</t>
  </si>
  <si>
    <t>云晨钱隆悦府E地块</t>
  </si>
  <si>
    <t>柳州汇晨房地产开发有限公司</t>
  </si>
  <si>
    <t>嘉元柳江项目</t>
  </si>
  <si>
    <t>柳州嘉元投资有限公司</t>
  </si>
  <si>
    <t>思贤坊</t>
  </si>
  <si>
    <t>柳州市兴佳城房地产开发有限责任公司</t>
  </si>
  <si>
    <t>水木华庭项目</t>
  </si>
  <si>
    <t>启迪（柳州）置业有限公司</t>
  </si>
  <si>
    <t>誉远嘉园项目</t>
  </si>
  <si>
    <t>广西健乐房地产开发有限公司</t>
  </si>
  <si>
    <t>柳江碧桂园三期</t>
  </si>
  <si>
    <t>柳州市兴柳碧桂园房地产开发有限公司</t>
  </si>
  <si>
    <t>百朋莲花小镇项目</t>
  </si>
  <si>
    <t>广西城康金荷田旅游发展有限公司</t>
  </si>
  <si>
    <t>南环路原东风柳汽二三生产基地地块（774.27亩）</t>
  </si>
  <si>
    <r>
      <rPr>
        <sz val="11"/>
        <rFont val="宋体"/>
        <charset val="134"/>
      </rPr>
      <t>柳江市民广场东面、南一路和南二路之间（</t>
    </r>
    <r>
      <rPr>
        <sz val="11"/>
        <rFont val="宋体"/>
        <charset val="0"/>
      </rPr>
      <t>288.8亩）</t>
    </r>
  </si>
  <si>
    <r>
      <rPr>
        <sz val="11"/>
        <rFont val="宋体"/>
        <charset val="134"/>
      </rPr>
      <t>柳江大道以南沿江路以西地块（</t>
    </r>
    <r>
      <rPr>
        <sz val="11"/>
        <rFont val="宋体"/>
        <charset val="0"/>
      </rPr>
      <t>40.27亩）</t>
    </r>
  </si>
  <si>
    <t>柳江区其他待出让新地块项目</t>
  </si>
  <si>
    <t>荣和公园墅</t>
  </si>
  <si>
    <t>柳州荣和东悦置业有限责任公司</t>
  </si>
  <si>
    <t>万象府洛苑</t>
  </si>
  <si>
    <t>柳州润柳置业开发有限公司</t>
  </si>
  <si>
    <t>万象府融苑</t>
  </si>
  <si>
    <t>润景花园</t>
  </si>
  <si>
    <t>柳州市雅筑碧桂园房地产开发有限公司</t>
  </si>
  <si>
    <t>招商境界</t>
  </si>
  <si>
    <t>柳州招商汇信房地产有限公司</t>
  </si>
  <si>
    <t>森林花园</t>
  </si>
  <si>
    <t>柳州市同享碧桂园房地产开发有限公司</t>
  </si>
  <si>
    <t>合景映月台</t>
  </si>
  <si>
    <t>柳州合景房地产开发有限公司</t>
  </si>
  <si>
    <t>正和城</t>
  </si>
  <si>
    <t>柳州正和桦桂置业集团有限公司</t>
  </si>
  <si>
    <t>科技园综合体项目</t>
  </si>
  <si>
    <t>柳州东城置地发展有限公司</t>
  </si>
  <si>
    <t>逊诚苑项目</t>
  </si>
  <si>
    <t>柳州市逊诚房地产开发有限责任公司</t>
  </si>
  <si>
    <t>阳光茗苑二期项目</t>
  </si>
  <si>
    <t>广西正鑫房地产有限责任公司</t>
  </si>
  <si>
    <t>龙光玖珑府</t>
  </si>
  <si>
    <t>柳州市龙光铭骏房地产开发有限公司</t>
  </si>
  <si>
    <t>蔚莱别苑</t>
  </si>
  <si>
    <t>万象府清苑</t>
  </si>
  <si>
    <t>融创金成九阙府</t>
  </si>
  <si>
    <t>柳州翰博房地产开发有限公司</t>
  </si>
  <si>
    <t>红星天悦</t>
  </si>
  <si>
    <t>柳州红星房地产有限公司</t>
  </si>
  <si>
    <t>大唐碧园西园</t>
  </si>
  <si>
    <t>广西唐铭投资有限公司</t>
  </si>
  <si>
    <t>汇景花园</t>
  </si>
  <si>
    <t>柳州市博翠汇碧房地产开发有限公司</t>
  </si>
  <si>
    <t>龙湖景苑</t>
  </si>
  <si>
    <t>柳州市兴佳房地产开发有限责任公司</t>
  </si>
  <si>
    <t>联盟新城</t>
  </si>
  <si>
    <t>广西三林建设投资有限公司</t>
  </si>
  <si>
    <t>柳东新区六座棚户区改造项目（柳州市柳东新区南部片区居住五期）</t>
  </si>
  <si>
    <t>柳州东城安居置业开发有限公司</t>
  </si>
  <si>
    <t>大唐碧园东园</t>
  </si>
  <si>
    <t>柳州唐美房地产开发有限公司</t>
  </si>
  <si>
    <t>龙湖嘉园</t>
  </si>
  <si>
    <t>中房美佳一期</t>
  </si>
  <si>
    <t>职教园南部共享区</t>
  </si>
  <si>
    <t>叠翠湾</t>
  </si>
  <si>
    <t>柳州广投置业有限公司</t>
  </si>
  <si>
    <t>云星柳东项目P（2021）18号</t>
  </si>
  <si>
    <t>南宁金恒房地产开发有限公司</t>
  </si>
  <si>
    <t>龙光柳东新项目P(2021)23号</t>
  </si>
  <si>
    <t>深圳市龙光房地产有限公司</t>
  </si>
  <si>
    <t>金源柳东新项目P(2021)2号</t>
  </si>
  <si>
    <t>广西金源置业集团有限公司</t>
  </si>
  <si>
    <t>柳东新区九子岭西侧A03、A07、A10地块
（共计3个地块）（141.59亩）</t>
  </si>
  <si>
    <t>柳东新区曙光大道南侧L-19-27地块（110.05亩）</t>
  </si>
  <si>
    <t>曙光大道西段南片区B-6-2、B-6-3地块（99.12亩）</t>
  </si>
  <si>
    <t>柳东新区官塘物流港H-4-1地块（39.7亩）</t>
  </si>
  <si>
    <t>滨江东片区东环城大道与纬六路交叉口西南侧部分（112.38亩）</t>
  </si>
  <si>
    <t>柳东新区其他待出让新地块项目</t>
  </si>
  <si>
    <t>温馨兰亭</t>
  </si>
  <si>
    <t>北部新区</t>
  </si>
  <si>
    <t>恒大御景湾</t>
  </si>
  <si>
    <t>柳州山水韵和置业有限公司</t>
  </si>
  <si>
    <t>联发山水间</t>
  </si>
  <si>
    <t>柳州联泰置业有限公司</t>
  </si>
  <si>
    <t>星悦湾</t>
  </si>
  <si>
    <t>柳州市星碧房地产开发有限公司</t>
  </si>
  <si>
    <t>温馨一号</t>
  </si>
  <si>
    <t>融创瀚德融公馆</t>
  </si>
  <si>
    <t>柳州市瀚丰房地产开发有限公司</t>
  </si>
  <si>
    <t>中房绿苑</t>
  </si>
  <si>
    <t>中房绿景</t>
  </si>
  <si>
    <t>中房江湾郡</t>
  </si>
  <si>
    <t>中房中新府</t>
  </si>
  <si>
    <t>旭辉翡翠江来</t>
  </si>
  <si>
    <t>柳州兴昌房地产开发有限公司</t>
  </si>
  <si>
    <t>阳和工业新区A-3-1、A-4-1、A-5-2地块（162亩）</t>
  </si>
  <si>
    <t>阳和工业新区K-8-1、K-9-1、K-12-2、K-13-1地块 （185.97亩）</t>
  </si>
  <si>
    <t>阳和工业新区K-10-1地块（112.02亩）</t>
  </si>
  <si>
    <t>古亭片区E-8-1-1、E-8-1-2地块（鼓山公园北侧）（45.2亩）</t>
  </si>
  <si>
    <t>北部新区其他待出让新地块项目</t>
  </si>
  <si>
    <t>东城鑫苑</t>
  </si>
  <si>
    <t>柳城县信荣房地产开发有限公司</t>
  </si>
  <si>
    <t>柳城碧桂园</t>
  </si>
  <si>
    <t>柳城碧桂园房地产开发有限公司</t>
  </si>
  <si>
    <t>信荣公园里项目</t>
  </si>
  <si>
    <t>荣良麒麟华府项目</t>
  </si>
  <si>
    <t>广西柳城翰弘置业投资有限公司</t>
  </si>
  <si>
    <t>祥云盛世（一期）</t>
  </si>
  <si>
    <t>柳城祥云投资发展有限公司</t>
  </si>
  <si>
    <t>柳城红星美凯龙玉兰园住宅项目</t>
  </si>
  <si>
    <t>柳城千镇置业有限公司</t>
  </si>
  <si>
    <t>柳城红星美凯龙城市综合体项目</t>
  </si>
  <si>
    <t>柳城县靖西村棚户区改造及配套工程C地块建设工程</t>
  </si>
  <si>
    <t>中央华府</t>
  </si>
  <si>
    <t>柳城县聚银房地产投资开发有限公司</t>
  </si>
  <si>
    <t>桂泰商业广场A地块</t>
  </si>
  <si>
    <t>广西桂泰仁德投资有限公司</t>
  </si>
  <si>
    <t>汇元金都</t>
  </si>
  <si>
    <t>柳州市汇元房地产开发有限责任公司</t>
  </si>
  <si>
    <t>鑫埔嘉福新城</t>
  </si>
  <si>
    <t>广西顺合房地产开发有限公司</t>
  </si>
  <si>
    <t>东泉新天地项目</t>
  </si>
  <si>
    <t>柳城鸿泉综合旅游开发有限公司</t>
  </si>
  <si>
    <t>远道清风明月小区（一期项目）</t>
  </si>
  <si>
    <t>柳城县远道房地产开发有限公司</t>
  </si>
  <si>
    <t>翠堤春晓山庄</t>
  </si>
  <si>
    <t>柳州市柳城县玉泰房地产开发有限公司</t>
  </si>
  <si>
    <t>祥源凤鸣湾小区</t>
  </si>
  <si>
    <t>柳城县待出让新地块项目</t>
  </si>
  <si>
    <t>润翔星光城一期</t>
  </si>
  <si>
    <t>广西润翔房地产开发有限公司</t>
  </si>
  <si>
    <t>碧桂园祥鹿城</t>
  </si>
  <si>
    <t>鹿寨县祥鹿房地产开发有限责任公司</t>
  </si>
  <si>
    <t>麓湖公园里</t>
  </si>
  <si>
    <t>广西鹿寨祥瑞晟邦投资有限公司</t>
  </si>
  <si>
    <t>印象导江文化商业街</t>
  </si>
  <si>
    <t>广西鹿寨瑞麓投资有限公司</t>
  </si>
  <si>
    <t>世纪花园二区</t>
  </si>
  <si>
    <t>柳州市源泰房地产开发有限公司</t>
  </si>
  <si>
    <t>宋都时代之城项目</t>
  </si>
  <si>
    <t>柳州双都置业有限公司</t>
  </si>
  <si>
    <t>昌厦荣府</t>
  </si>
  <si>
    <t>广西昌鹿房地产开发有限公司</t>
  </si>
  <si>
    <t>天玺庄园</t>
  </si>
  <si>
    <t>广西鹿寨臻恒房地产开发有限公司</t>
  </si>
  <si>
    <t>远道鹿鸣水岸</t>
  </si>
  <si>
    <t>鹿寨县远道房地产开发有限公司</t>
  </si>
  <si>
    <t>鹿寨天禾广场</t>
  </si>
  <si>
    <t>柳州广然置业有限公司</t>
  </si>
  <si>
    <t>鹿鸣碧桂园项目</t>
  </si>
  <si>
    <t>柳州鹿鸣碧桂园置业有限公司</t>
  </si>
  <si>
    <t>盛世明园商住小区项目</t>
  </si>
  <si>
    <t>柳州市达源房地产开发有限公司</t>
  </si>
  <si>
    <t>鹿寨县力生尚城住宅小区三期</t>
  </si>
  <si>
    <t>鹿寨县都乐房地产开发有限责任公司</t>
  </si>
  <si>
    <t>蓝城祥鹿城</t>
  </si>
  <si>
    <t>金科集美江山</t>
  </si>
  <si>
    <t>柳州鹿寨金润房地产开发有限公司</t>
  </si>
  <si>
    <t>世腾华府项目</t>
  </si>
  <si>
    <t>鹿寨世腾置业有限公司</t>
  </si>
  <si>
    <t>集美天誉</t>
  </si>
  <si>
    <t>广西兆翔房地产开发有限公司</t>
  </si>
  <si>
    <t>联发祥鹿城</t>
  </si>
  <si>
    <t>鹿寨县待出让新地块项目</t>
  </si>
  <si>
    <t>万兴风情街</t>
  </si>
  <si>
    <t>柳州市润城房地产开发有限责任公司</t>
  </si>
  <si>
    <t>万兴中央城</t>
  </si>
  <si>
    <t>融安县万兴房地产开发有限责任公司</t>
  </si>
  <si>
    <t>臻悦府</t>
  </si>
  <si>
    <t>万丽中心项目</t>
  </si>
  <si>
    <t>融安县万丽房地产开发有限责任公司</t>
  </si>
  <si>
    <t>融城京都</t>
  </si>
  <si>
    <t>柳州市腾跃房地产开发有限责任公司</t>
  </si>
  <si>
    <t>鼎丰中央公园项目</t>
  </si>
  <si>
    <t>广西融安鼎丰城投资有限公司</t>
  </si>
  <si>
    <t>东方明珠第三期</t>
  </si>
  <si>
    <t>融安妙盛房地产开发有限公司</t>
  </si>
  <si>
    <t>东方上城34至61栋</t>
  </si>
  <si>
    <t>广西天裕来房地产开发有限公司</t>
  </si>
  <si>
    <t>富城国际</t>
  </si>
  <si>
    <t>柳州市广福房地产开发有限公司</t>
  </si>
  <si>
    <t>亿丰商业广场项目</t>
  </si>
  <si>
    <t>融安县亿丰房地产开发投资有限公司</t>
  </si>
  <si>
    <t>山湖海上城</t>
  </si>
  <si>
    <t>融安山湖海房地产开发有限公司</t>
  </si>
  <si>
    <t>鑫华农贸商住小区</t>
  </si>
  <si>
    <t>融安县鑫华房地产开发有限公司</t>
  </si>
  <si>
    <t>易通一品</t>
  </si>
  <si>
    <t>广西融安易通房地产开发有限公司</t>
  </si>
  <si>
    <t>融安易通世纪广场</t>
  </si>
  <si>
    <t>苏盟翰林院</t>
  </si>
  <si>
    <t>融安县苏盟投资置业有限公司</t>
  </si>
  <si>
    <t>山湖海上城二期</t>
  </si>
  <si>
    <t>融安山湖海置业有限公司</t>
  </si>
  <si>
    <t>融江现代城三期</t>
  </si>
  <si>
    <t>柳州市鑫业房地产开发有限公司</t>
  </si>
  <si>
    <t>星河湾建设项目</t>
  </si>
  <si>
    <t>融安县投资开发有限责任公司</t>
  </si>
  <si>
    <t>银河天钻商住小区</t>
  </si>
  <si>
    <t>柳州市银河置业有限公司</t>
  </si>
  <si>
    <t>江山悦一期</t>
  </si>
  <si>
    <t>广西柳州博融投资管理有限公司</t>
  </si>
  <si>
    <t>融安世纪广场综合建材园</t>
  </si>
  <si>
    <t>广西今日世纪房地产开发有限公司</t>
  </si>
  <si>
    <t>融安商贸城</t>
  </si>
  <si>
    <t>融安三合投资有限公司</t>
  </si>
  <si>
    <t>融安县浮石镇水香园商住小区</t>
  </si>
  <si>
    <t>柳州市金耀贵房地产开发有限公司</t>
  </si>
  <si>
    <t>融安县待出让新地块项目</t>
  </si>
  <si>
    <t>融翔民族农贸市场及融翔锦华苑综合开发项目</t>
  </si>
  <si>
    <t>广西融水融翔投资开发有限公司</t>
  </si>
  <si>
    <t>东岸御景</t>
  </si>
  <si>
    <t>广西融嘉地产置业有限公司</t>
  </si>
  <si>
    <t>融和锦绣</t>
  </si>
  <si>
    <t>广西融水县东亚房地产有限公司</t>
  </si>
  <si>
    <t>丹江雅筑</t>
  </si>
  <si>
    <t>润东融洲风情二期</t>
  </si>
  <si>
    <t>广西融水润东投资置业有限责任公司</t>
  </si>
  <si>
    <t>融水碧桂园（北面地块）</t>
  </si>
  <si>
    <t>融水碧桂园房地产开发有限公司</t>
  </si>
  <si>
    <t>宏光福城</t>
  </si>
  <si>
    <t>柳州市凯利仕置业投资有限公司</t>
  </si>
  <si>
    <t>印象苗都</t>
  </si>
  <si>
    <t>广西宏纲房地产开发有限公司</t>
  </si>
  <si>
    <t>老君洞旅游休闲街东街西街</t>
  </si>
  <si>
    <t>融水县苏达投资置业有限公司</t>
  </si>
  <si>
    <t>君悦府</t>
  </si>
  <si>
    <t>广西雄峰房地产开发有限公司</t>
  </si>
  <si>
    <t>融协幸福里</t>
  </si>
  <si>
    <t>广西融水融协投资置业有限公司</t>
  </si>
  <si>
    <t>融协滨江府</t>
  </si>
  <si>
    <t>绿城天悦</t>
  </si>
  <si>
    <t>柳州市锦嘉房地产开发有限公司</t>
  </si>
  <si>
    <t>东昇小苑8至14楼及地下室</t>
  </si>
  <si>
    <t>柳州华远房地产开发有限公司</t>
  </si>
  <si>
    <t>富景园</t>
  </si>
  <si>
    <t>融水县源和房地产开发有限公司</t>
  </si>
  <si>
    <t>融水苗族自治县华远东昇（一期）工程</t>
  </si>
  <si>
    <t>雅景苑</t>
  </si>
  <si>
    <t>广西融水鸿源房地产开发有限公司</t>
  </si>
  <si>
    <t>融水名辰浅水湾</t>
  </si>
  <si>
    <t>广西融水名辰房地产开发有限公司</t>
  </si>
  <si>
    <t>景江园</t>
  </si>
  <si>
    <t>广西融水县万城房地产开发有限公司</t>
  </si>
  <si>
    <t>融水县待出让新地块项目</t>
  </si>
  <si>
    <t>三江县中央国际三期</t>
  </si>
  <si>
    <t>广西航晨置业开发有限公司</t>
  </si>
  <si>
    <t>中鑫公园</t>
  </si>
  <si>
    <t>景江半岛</t>
  </si>
  <si>
    <t>三江县侗乡旅游发展投资有限公司</t>
  </si>
  <si>
    <t>三江碧桂园</t>
  </si>
  <si>
    <t>柳州市侗碧房地产开发有限公司</t>
  </si>
  <si>
    <t>三江县江泰名城</t>
  </si>
  <si>
    <t>三江县永源房地产开发有限公司</t>
  </si>
  <si>
    <t>生态移民项目</t>
  </si>
  <si>
    <t>广西三江县新型城镇建设发展有限公司</t>
  </si>
  <si>
    <t>三江清华园</t>
  </si>
  <si>
    <t>广西三江县宝兴房地产有限公司</t>
  </si>
  <si>
    <t>三江县浔江半岛片区项目</t>
  </si>
  <si>
    <t>三江祥云投资发展有限公司</t>
  </si>
  <si>
    <t>三江县山水名城二期</t>
  </si>
  <si>
    <t>三江县鸿鑫达房地产开发有限公司</t>
  </si>
  <si>
    <t>侗乡绿岸</t>
  </si>
  <si>
    <t>三江国际商贸城</t>
  </si>
  <si>
    <t>三江县宏辉置业有限责任公司</t>
  </si>
  <si>
    <t>三江县待出让新地块项目</t>
  </si>
  <si>
    <t>柳州市老旧小区改造项目</t>
  </si>
  <si>
    <t>各县区住建局
平台公司</t>
  </si>
  <si>
    <t>柳江区葛婆庙片区改造项目</t>
  </si>
  <si>
    <t>柳化生活区改造项目</t>
  </si>
  <si>
    <t>广西冶建公司及周边片区项目</t>
  </si>
  <si>
    <t>黄村二队及锦绣路针织厂宿舍片区改造项目</t>
  </si>
  <si>
    <t>胜利商贸城及周边片区改造项目</t>
  </si>
  <si>
    <t>白云路片区改造项目</t>
  </si>
  <si>
    <t>箭盘路东一巷及周边片区改造项目</t>
  </si>
  <si>
    <t>莲花立交桥东北侧改造项目</t>
  </si>
  <si>
    <t>西江造船厂周边改造项目</t>
  </si>
  <si>
    <t>前进市场周边改造项目</t>
  </si>
  <si>
    <t>龙屯路及周边片区土地熟化项目</t>
  </si>
  <si>
    <t>柳南区元信公司</t>
  </si>
  <si>
    <t>柳州市渡口村及周边片区土地熟化项目</t>
  </si>
  <si>
    <t>2021-2026</t>
  </si>
  <si>
    <t>三淋村及周边片区改造项目</t>
  </si>
  <si>
    <t>柳东新区雒容南片棚户区改造项目</t>
  </si>
  <si>
    <t>柳东新区龙婆小区安置项目</t>
  </si>
  <si>
    <t>九子岭北侧安置项目</t>
  </si>
  <si>
    <t>柳江区新兴工业园配套商住项目</t>
  </si>
  <si>
    <t>柳州市柳江区城中村棚户区改造（四期）--东部片区回建安置房项目</t>
  </si>
  <si>
    <t>六、教育（23项）</t>
  </si>
  <si>
    <t>广西科技大学柳东校区（二期）</t>
  </si>
  <si>
    <t>广西科技大学</t>
  </si>
  <si>
    <t>广西科技大学产教融合发展中心</t>
  </si>
  <si>
    <t>启迪数字学院产教融合示范基地</t>
  </si>
  <si>
    <t>启迪（柳州）数字教育有限公司</t>
  </si>
  <si>
    <t>柳州职业技术学院新校区建设项目（二期）</t>
  </si>
  <si>
    <t>柳州职业技术学院</t>
  </si>
  <si>
    <t>广西机电技师学院迁建项目（一期）</t>
  </si>
  <si>
    <t>广西机电技师学院</t>
  </si>
  <si>
    <t>柳州市交通学校扩建项目</t>
  </si>
  <si>
    <t>柳州市交通学校</t>
  </si>
  <si>
    <t>广西畜牧兽医学校迁建项目</t>
  </si>
  <si>
    <t>广西畜牧兽医学校</t>
  </si>
  <si>
    <t>柳州市民族高中迁建</t>
  </si>
  <si>
    <t>市民族高中</t>
  </si>
  <si>
    <t>市第三中学迁建项目</t>
  </si>
  <si>
    <t>市三中</t>
  </si>
  <si>
    <t>市第九中学迁建项目</t>
  </si>
  <si>
    <t>市九中</t>
  </si>
  <si>
    <t>北部生态新区示范高中项目</t>
  </si>
  <si>
    <t>北部生态新区
市教育局</t>
  </si>
  <si>
    <t>改扩建、新建一批小学</t>
  </si>
  <si>
    <t>2020-2035</t>
  </si>
  <si>
    <t>各城区新区教育局</t>
  </si>
  <si>
    <t>迁建、改扩建、新建一批中学</t>
  </si>
  <si>
    <t>新建一批市区公办幼儿园</t>
  </si>
  <si>
    <t>轨道集团
城建集团
东城集团
北城集团
柳江区教育局
鱼峰区教育局</t>
  </si>
  <si>
    <t>新建一批市区公办或公建民营幼儿园</t>
  </si>
  <si>
    <t>2022-2035</t>
  </si>
  <si>
    <t>轨道集团
城建集团
东城集团
北城集团
各城区（新区）教育局</t>
  </si>
  <si>
    <t>鹿寨县实验高级中学</t>
  </si>
  <si>
    <t>柳城县中学扩建项目（东校区）</t>
  </si>
  <si>
    <t>柳城县中学</t>
  </si>
  <si>
    <t>柳城县民族中学新校区项目</t>
  </si>
  <si>
    <t>柳城县教育局</t>
  </si>
  <si>
    <t>柳城县城东小学项目</t>
  </si>
  <si>
    <t>柳城县城西小学项目</t>
  </si>
  <si>
    <t>融安县教育培训中心</t>
  </si>
  <si>
    <t>融安县教育局</t>
  </si>
  <si>
    <t>三江县古宜镇大洲小学整体搬迁建设项目</t>
  </si>
  <si>
    <t xml:space="preserve">三江县教育局    </t>
  </si>
  <si>
    <t>三江县古宜镇第四中学</t>
  </si>
  <si>
    <t>2024-2027</t>
  </si>
  <si>
    <t>七、卫生（99项）</t>
  </si>
  <si>
    <t>柳州市公共卫生应急中心和危重症救治中心</t>
  </si>
  <si>
    <t>市人民医院</t>
  </si>
  <si>
    <t>柳州市人民医院传染病大楼修缮及紧缺医疗设备购置项目</t>
  </si>
  <si>
    <t>柳州市工人医院总院搬迁项目（二期）</t>
  </si>
  <si>
    <t>柳州市工人医院新院区传染性疾病救治相关医疗设备采购项目</t>
  </si>
  <si>
    <t>柳州市工人医院</t>
  </si>
  <si>
    <t>柳州市工人医院总院改造项目</t>
  </si>
  <si>
    <t>柳州市妇幼保健院城中院区修缮改造工程</t>
  </si>
  <si>
    <t>柳州市妇幼保健院</t>
  </si>
  <si>
    <t>柳州市儿童医院建设项目（三期）</t>
  </si>
  <si>
    <t>儿童医院发热门诊综合楼</t>
  </si>
  <si>
    <t>柳州市妇幼保健院城中院区完善提升工程</t>
  </si>
  <si>
    <t>柳州市柳铁中心医院综合业务用房改扩建及配套医疗设备购置项目</t>
  </si>
  <si>
    <t>市柳铁中心医院</t>
  </si>
  <si>
    <t>柳北区血液中心综合医院</t>
  </si>
  <si>
    <t>柳北区卫健局</t>
  </si>
  <si>
    <t>广西科技大学第一附属医院医技综合楼项目</t>
  </si>
  <si>
    <t>广西科技大学一临床医学院临床实践教学楼项目</t>
  </si>
  <si>
    <t>广西科技大学第一附属医院康复医学大楼项目</t>
  </si>
  <si>
    <t>广科大一附院门诊急诊综合楼、医技综合楼建设项目</t>
  </si>
  <si>
    <t>柳州市雅儒社区医院扩建项目</t>
  </si>
  <si>
    <t>柳州市柳北区雅儒社区医院</t>
  </si>
  <si>
    <t>柳州市柳南区柳石街道社区卫生服务中心改造工程</t>
  </si>
  <si>
    <t>柳州市潭中人民医院</t>
  </si>
  <si>
    <t>柳州市柳江区妇幼保健院改扩建工程项目</t>
  </si>
  <si>
    <t>柳江区妇幼保健院</t>
  </si>
  <si>
    <t>柳江区人民医院门诊急诊医技及科研教学综合楼项目</t>
  </si>
  <si>
    <t>柳江区人民医院</t>
  </si>
  <si>
    <t>柳州市柳江区新城区三级医院项目</t>
  </si>
  <si>
    <t>柳江区卫健局</t>
  </si>
  <si>
    <t>广西壮族自治区龙潭医院整体搬迁项目</t>
  </si>
  <si>
    <t>广西第四人民医院（龙潭医院）</t>
  </si>
  <si>
    <t>广西血液中心整体搬迁项目</t>
  </si>
  <si>
    <t>广西血液中心</t>
  </si>
  <si>
    <t>柳州市疾控中心业务用房项目-疾控门诊楼项目</t>
  </si>
  <si>
    <t>柳州市疾病预防控制中心</t>
  </si>
  <si>
    <t>柳州市卫生监督所业务用房</t>
  </si>
  <si>
    <t>市卫生监督所</t>
  </si>
  <si>
    <t>新建一批社区卫生服务中心</t>
  </si>
  <si>
    <t>各城区</t>
  </si>
  <si>
    <t>提升改造一批社区卫生服务中心和乡镇卫生院</t>
  </si>
  <si>
    <t>新建一批城区疾控中心和卫生监督所</t>
  </si>
  <si>
    <t>融安县人民医院内、外科住院综合楼</t>
  </si>
  <si>
    <t>融安县人民医院</t>
  </si>
  <si>
    <t>融安县民族医院</t>
  </si>
  <si>
    <t>融安县中医医院</t>
  </si>
  <si>
    <t>融安县医养结合医院</t>
  </si>
  <si>
    <t>融安县卫健局</t>
  </si>
  <si>
    <t>融水苗族自治县人民医院城南院区</t>
  </si>
  <si>
    <t>融水县人民医院</t>
  </si>
  <si>
    <t>三江侗族自治县人民医院医养健康服务中心</t>
  </si>
  <si>
    <t xml:space="preserve">三江县人民医院 </t>
  </si>
  <si>
    <t>三江侗族自治县妇幼保健院整体迁建项目一、二、三期（含妇女、儿童医院建设项目）</t>
  </si>
  <si>
    <t>三江县妇幼保健院</t>
  </si>
  <si>
    <t>柳州市燎原医院</t>
  </si>
  <si>
    <t>柳州市红十字会医院新院迁建项目设备采购</t>
  </si>
  <si>
    <t>柳州市红十字会医院</t>
  </si>
  <si>
    <t>柳州市红十字会医院全飞秒激光手术系统及相关配套设施购买项目</t>
  </si>
  <si>
    <t>柳城县人民医院综合楼及附属设施项目</t>
  </si>
  <si>
    <t>柳城县人民医院</t>
  </si>
  <si>
    <t>柳城县人民医院地下停车场及附属设施项目</t>
  </si>
  <si>
    <t>柳城县人民医院后勤综合楼项目</t>
  </si>
  <si>
    <t>柳城县中医医院二期业务用房项目</t>
  </si>
  <si>
    <t>柳城县中医医院</t>
  </si>
  <si>
    <t>融水苗族自治县中医医院民族医疗康养综合楼及附属设施项目</t>
  </si>
  <si>
    <t>融水县中医医院</t>
  </si>
  <si>
    <t>柳州市工人医院鱼峰山院区功能完善提升项目</t>
  </si>
  <si>
    <t>柳州市工人医院南院区改造项目</t>
  </si>
  <si>
    <t>柳州市中西医结合医院改建社区医院项目</t>
  </si>
  <si>
    <t>柳州市中西医结合医院</t>
  </si>
  <si>
    <t>柳州市中西医结合医院新院医疗设备采购项目</t>
  </si>
  <si>
    <t>城中区基层医疗卫生机构改造修缮及相关医疗设备采购项目</t>
  </si>
  <si>
    <t>城中区卫生健康局</t>
  </si>
  <si>
    <t>城中区卫生计生监督所改造项目</t>
  </si>
  <si>
    <t>城中区卫生计生监督所</t>
  </si>
  <si>
    <t>柳州市柳南区疾病预防控制中心及卫生计生监督所业务用房项目</t>
  </si>
  <si>
    <t>柳南区卫生健康局</t>
  </si>
  <si>
    <t>柳州市柳江区卫生监督所业务用房扩建项目</t>
  </si>
  <si>
    <t>柳州市柳江区卫生监督所</t>
  </si>
  <si>
    <t>柳江区人民医院中医康复综合楼项目</t>
  </si>
  <si>
    <t>柳江区人民医院紧急救援调度综合楼项目</t>
  </si>
  <si>
    <t>柳江区人民医院应急综合楼项目</t>
  </si>
  <si>
    <t>柳江区人民医院助培基地综合楼项目</t>
  </si>
  <si>
    <t>柳江区人民医院应急中心停车智能塔库项目</t>
  </si>
  <si>
    <t>柳州市柳江区疾病预防控制中心业务用房建设项目</t>
  </si>
  <si>
    <t>柳州市柳江区疾病预防控制中心</t>
  </si>
  <si>
    <t>柳州市柳江区百朋中心卫生院外科医技综合楼</t>
  </si>
  <si>
    <t>柳州市柳江区百朋中心卫生院</t>
  </si>
  <si>
    <t>柳江区百朋镇</t>
  </si>
  <si>
    <t>柳州市柳江区三都中心卫生院公共卫生服务楼</t>
  </si>
  <si>
    <t>柳州市柳江区三都中心卫生院</t>
  </si>
  <si>
    <t>柳江区三都镇</t>
  </si>
  <si>
    <t>柳州市柳江区成团镇卫生院挡土墙坍塌重建、医疗废物暂存间及环境改造建设项目</t>
  </si>
  <si>
    <t>柳州市柳江区成团镇卫生院</t>
  </si>
  <si>
    <t>柳江区成团镇</t>
  </si>
  <si>
    <t>柳州市柳江区里高镇卫生院门诊综合楼目</t>
  </si>
  <si>
    <t>柳州市柳江区里高镇卫生院</t>
  </si>
  <si>
    <t>柳江区里高镇</t>
  </si>
  <si>
    <t>柳州市柳江区中医医院整体搬迁项目功能完善提升工程</t>
  </si>
  <si>
    <t>柳州市柳江区中医医院</t>
  </si>
  <si>
    <t>柳江区拉堡镇</t>
  </si>
  <si>
    <t>柳江区穿山中心卫生院医疗卫生服务能力提升及环境改造项目</t>
  </si>
  <si>
    <t>柳州市柳江区穿山镇卫生院</t>
  </si>
  <si>
    <t>柳江区穿山镇</t>
  </si>
  <si>
    <t>鹿寨县人民医院综合业务及助理全科医生培训楼</t>
  </si>
  <si>
    <t>鹿寨县人民医院</t>
  </si>
  <si>
    <t>鹿寨县寨沙镇中心卫生院门诊综合楼</t>
  </si>
  <si>
    <t>鹿寨县寨沙镇中心卫生院</t>
  </si>
  <si>
    <t>鹿寨县疾病预防控制中心整体搬迁项目</t>
  </si>
  <si>
    <t>鹿寨县疾病预防控制中心</t>
  </si>
  <si>
    <t>鹿寨县中渡镇中心卫生院业务用房加建项目</t>
  </si>
  <si>
    <t>鹿寨县中渡镇中心卫生院</t>
  </si>
  <si>
    <t>鹿寨县黄冕镇中心卫生院业务用房扩建项目</t>
  </si>
  <si>
    <t>鹿寨县黄冕镇中心卫生院</t>
  </si>
  <si>
    <t>鹿寨县四排镇卫生院基本公共卫生服务部建设</t>
  </si>
  <si>
    <t>鹿寨县四排镇卫生院</t>
  </si>
  <si>
    <t>鹿寨县江口乡卫生院业务用房新建项目</t>
  </si>
  <si>
    <t>鹿寨县江口乡卫生院</t>
  </si>
  <si>
    <t>鹿寨县寨沙镇中心卫生院业务用房扩建工程</t>
  </si>
  <si>
    <t>鹿寨县中医医院新院区项目</t>
  </si>
  <si>
    <t>鹿寨县中医医院</t>
  </si>
  <si>
    <t>融安县疾病预防控制中心业务楼</t>
  </si>
  <si>
    <t>融安县疾病预防控制中心</t>
  </si>
  <si>
    <t>融安县大良镇中心卫生院医技住院综合楼项目</t>
  </si>
  <si>
    <t>融安县妇幼保健院妇女儿童保健楼</t>
  </si>
  <si>
    <t>融安县妇幼保健院</t>
  </si>
  <si>
    <t>融安县大将镇中心卫生院整体迁建项目</t>
  </si>
  <si>
    <t>融安县泗顶镇中心乡镇卫生院业务楼建设项目</t>
  </si>
  <si>
    <t>融安县板榄镇中心卫生院改造项目</t>
  </si>
  <si>
    <t>融安县沙子乡卫生院业务房改造项目</t>
  </si>
  <si>
    <t>融安县乡（镇）村卫生室建设项目</t>
  </si>
  <si>
    <t>融安县医疗网络信息化建设</t>
  </si>
  <si>
    <t>融安县乡（镇）卫生院改造项目</t>
  </si>
  <si>
    <t>融安县中医医院医疗设备购置及附属设施建设</t>
  </si>
  <si>
    <t>三江侗族自治县妇幼保健院整体迁建项目（一期）</t>
  </si>
  <si>
    <t>三江侗族自治县妇幼保健院</t>
  </si>
  <si>
    <t>三江侗族自治县妇幼保健院整体迁建项目（二期）</t>
  </si>
  <si>
    <t>三江侗族自治县疾病预防控制中心整体搬迁项目</t>
  </si>
  <si>
    <t>三江侗族自治县疾病预防控制中心</t>
  </si>
  <si>
    <t>三江侗族自治县中医医院中医侗医馆二期传承楼建设及设备购置项目</t>
  </si>
  <si>
    <t>三江侗族自治县中医医院</t>
  </si>
  <si>
    <t>三江侗族自治县人民医院市、县、乡村医联体（医共体）培训综合楼及设备购置项目</t>
  </si>
  <si>
    <t xml:space="preserve">三江侗族自治县人民医院 </t>
  </si>
  <si>
    <t>三江县独峒镇中心卫生院医疗保健综合楼建设项目</t>
  </si>
  <si>
    <t>三江侗族自治县卫生健康局</t>
  </si>
  <si>
    <t>三江旭强脑科康复医院</t>
  </si>
  <si>
    <t>三江华强精神病医院</t>
  </si>
  <si>
    <t>三江县独峒镇中心卫生院业务用房扩建项目</t>
  </si>
  <si>
    <t>三江县良口乡中心卫生院老年康复保健综合楼建设项目</t>
  </si>
  <si>
    <t>三江县林溪镇中心卫生院业务用房扩建项目</t>
  </si>
  <si>
    <t>柳州市三江县富禄中心卫生院康复综合楼（含中医馆）建设项目</t>
  </si>
  <si>
    <t>柳北区沙塘镇中心卫生院还建项目</t>
  </si>
  <si>
    <t>柳北区卫生健康局</t>
  </si>
  <si>
    <t>柳钢医院新门诊大楼</t>
  </si>
  <si>
    <t>柳钢医院</t>
  </si>
  <si>
    <t>柳北区疾病预防控制中心及卫生监督所综合楼</t>
  </si>
  <si>
    <t>柳州市中医医院本部业务用房修缮工程</t>
  </si>
  <si>
    <t>柳州市中医医院</t>
  </si>
  <si>
    <t>柳州市中医医院柳侯院区急诊科、发热门诊综合楼项目</t>
  </si>
  <si>
    <t>柳州市中西医结合医院迁建项目</t>
  </si>
  <si>
    <t>阳和新区</t>
  </si>
  <si>
    <t>柳州市红十字会医院迁建项目</t>
  </si>
  <si>
    <t>八、水利设施（47项）</t>
  </si>
  <si>
    <t>洋溪水利枢纽工程</t>
  </si>
  <si>
    <t>柳州市水库移民后期扶持项目</t>
  </si>
  <si>
    <t>各县区水利局</t>
  </si>
  <si>
    <t>沙埔河灌区续建配套与节水改造工程</t>
  </si>
  <si>
    <t>柳城县水利局</t>
  </si>
  <si>
    <t>石门中型灌区续建配套节水改造工程（一期）</t>
  </si>
  <si>
    <t>融安县水利局</t>
  </si>
  <si>
    <t>柳州市“十四五”水库除险加固工程</t>
  </si>
  <si>
    <t>柳州市“十四五”中小河流治理</t>
  </si>
  <si>
    <t>融江片区部分贫困村饮水补水工程</t>
  </si>
  <si>
    <t>柳州市城市防洪沙塘镇沙塘堤工程</t>
  </si>
  <si>
    <t>柳州市农村供水项目</t>
  </si>
  <si>
    <t>柳州市防洪排涝工程升级改造及系统管理工程</t>
  </si>
  <si>
    <t>柳州市防洪排涝工程管理处</t>
  </si>
  <si>
    <t>柳南区
柳北区
城中区
鱼峰区
阳和工业新区</t>
  </si>
  <si>
    <t>柳州市防洪工程新建堤防及泵站</t>
  </si>
  <si>
    <t>鱼峰区
北部生态新区
柳南区</t>
  </si>
  <si>
    <t>柳州市防洪工程已建防洪设施改造修复项目</t>
  </si>
  <si>
    <t>鱼峰区
城中区</t>
  </si>
  <si>
    <t>柳州市汽车城水系综合整治工程</t>
  </si>
  <si>
    <t>柳州市防洪工程雒容西堤一期应急治涝工程</t>
  </si>
  <si>
    <t>北部生态新区古木河河道整治及生态环境治理工程</t>
  </si>
  <si>
    <t>柳江区河流治理工程</t>
  </si>
  <si>
    <t>柳江区水利局</t>
  </si>
  <si>
    <t>鹿寨县对亭水利枢纽工程</t>
  </si>
  <si>
    <t>鹿寨粤能水电开发有限公司</t>
  </si>
  <si>
    <t>鹿寨县水系连通及农村水系综合整治试点--“洛江水韵”水生态综合整治项目</t>
  </si>
  <si>
    <t>勒马水利枢纽工程</t>
  </si>
  <si>
    <t>沙埔河水利枢纽工程</t>
  </si>
  <si>
    <t>柳江河南丹段河堤护岸工程</t>
  </si>
  <si>
    <t>龙头镇河堤护岸及抢险道路工程</t>
  </si>
  <si>
    <t>融水县城区防洪排涝工程城中段</t>
  </si>
  <si>
    <t>融水县水利局</t>
  </si>
  <si>
    <t>融水县水系连通及农村水系综合整治</t>
  </si>
  <si>
    <t>融水县城区防洪排涝工程城南A段</t>
  </si>
  <si>
    <t>响水河片区新建防洪排涝项目</t>
  </si>
  <si>
    <t>库区光伏发电项目</t>
  </si>
  <si>
    <t xml:space="preserve">木洞水利枢纽工程   </t>
  </si>
  <si>
    <t>融安县融江综合治理工程</t>
  </si>
  <si>
    <t>融江河中寨段河堤护岸工程</t>
  </si>
  <si>
    <t>融江河荡平至涂家段河堤护岸工程</t>
  </si>
  <si>
    <t>三江县丹洲镇防洪堤及河流综合治理项目</t>
  </si>
  <si>
    <t>塑英路及排洪排涝工程一期（塑英路东段）</t>
  </si>
  <si>
    <t>柳州市水库大坝自动化监测监控预警系统建设</t>
  </si>
  <si>
    <t>柳州市水库公益性维修养护项目建设</t>
  </si>
  <si>
    <t>柳州市城区及县城堤防水闸安全监测自动化系统建设</t>
  </si>
  <si>
    <t>水库大坝安全鉴定</t>
  </si>
  <si>
    <t>国家水土保持重点工程</t>
  </si>
  <si>
    <t>水源地保护项目建设</t>
  </si>
  <si>
    <t>乡镇集中饮用水源地安全保障达标建设</t>
  </si>
  <si>
    <t>各县区人民政府</t>
  </si>
  <si>
    <t>融安县级饮用水水源地安全保障达标建设</t>
  </si>
  <si>
    <t>融安县人民政府</t>
  </si>
  <si>
    <t>融水县级饮用水水源地安全保障达标建设</t>
  </si>
  <si>
    <t>融水县人民政府</t>
  </si>
  <si>
    <t>鹿寨县级饮用水水源地安全保障达标建设</t>
  </si>
  <si>
    <t>鹿寨县人民政府</t>
  </si>
  <si>
    <t>柳城县级饮用水水源地安全保障达标建设</t>
  </si>
  <si>
    <t>柳城县人民政府</t>
  </si>
  <si>
    <t>三江县节水型社会达标建设</t>
  </si>
  <si>
    <t>三江县人民政府</t>
  </si>
  <si>
    <t>融水县节水型社会达标建设</t>
  </si>
  <si>
    <t>柳州市耕地提质改造（旱改水）项目</t>
  </si>
  <si>
    <t>各县自然资源和规划局</t>
  </si>
  <si>
    <t>九、农林牧渔（79项）</t>
  </si>
  <si>
    <t>广西黄氏良佳农业循环生态产业园</t>
  </si>
  <si>
    <t>广西黄氏良佳农牧投资有限公司</t>
  </si>
  <si>
    <t>乡村振兴示范乡镇建设项目</t>
  </si>
  <si>
    <t>国家储备林项目</t>
  </si>
  <si>
    <t>乡村振兴农业现代化示范区</t>
  </si>
  <si>
    <t>高标准农田建设项目</t>
  </si>
  <si>
    <t>各县区农业农村局</t>
  </si>
  <si>
    <t>北部生态新区农业示范园引水灌溉工程</t>
  </si>
  <si>
    <t>新希望柳南流山乡村振兴生猪种养循环项目</t>
  </si>
  <si>
    <t>柳州新六农牧科技有限公司</t>
  </si>
  <si>
    <t>柳南区流山生猪农业产业园区建设项目</t>
  </si>
  <si>
    <t>柳南区农业农村局</t>
  </si>
  <si>
    <t>柳南区现代农业产业园</t>
  </si>
  <si>
    <t>柳南区政府</t>
  </si>
  <si>
    <t>柳江区特色农产品初加工处理中心项目</t>
  </si>
  <si>
    <t>中丹种猪广西繁育产业化示范园</t>
  </si>
  <si>
    <t>桂林力源粮油食品集团有限公司</t>
  </si>
  <si>
    <t>广西柳江区百朋种畜场中丹种猪繁育中心</t>
  </si>
  <si>
    <t>桂林力源粮油食品集团公司</t>
  </si>
  <si>
    <t>新兴年出栏100万头生猪项目（新兴百万生猪产业项目）</t>
  </si>
  <si>
    <t>广西桂垦牧业新黔有限公司</t>
  </si>
  <si>
    <t>农产品加工集中区项目</t>
  </si>
  <si>
    <t>柳城县现代生态农业种养示范园四塘项目</t>
  </si>
  <si>
    <t>广西桂垦盛塘牧业有限公司</t>
  </si>
  <si>
    <t>柳城县国家甘蔗产业园</t>
  </si>
  <si>
    <t>广西凤糖集团公司</t>
  </si>
  <si>
    <t>柳城县国家柑橘产业园</t>
  </si>
  <si>
    <t>广西柳城华侨农场</t>
  </si>
  <si>
    <t>鹿寨县龙母水库山楂之恋农业核心示范区建设项目</t>
  </si>
  <si>
    <t>鹿寨县农业农村局</t>
  </si>
  <si>
    <t>国家地标保护产品融安脆蜜金桔农业科技园</t>
  </si>
  <si>
    <t>广西融安县浪溪河谷长寿养生特色金桔产业带农业综合体项目</t>
  </si>
  <si>
    <t>融安县长安镇凤凰寨现代农业综合体项目</t>
  </si>
  <si>
    <t>融安县潭头高阳片区现代农业综合体项目</t>
  </si>
  <si>
    <t>融安县农产品加工产业园</t>
  </si>
  <si>
    <t>融安县工建投资开发有限公司</t>
  </si>
  <si>
    <t>融安县大良古兰杨柳现代农业综合体项目</t>
  </si>
  <si>
    <t>融安县大良镇石门仙湖现代农业综合体项目</t>
  </si>
  <si>
    <t>融安县六寮东江现代农业综合体项目</t>
  </si>
  <si>
    <t>融安县林海杉源香杉生态产业（核心）示范区提级升质项目</t>
  </si>
  <si>
    <t>融安县资产管理有限责任公司，融安县西山林场。</t>
  </si>
  <si>
    <t>三江县易地扶贫搬迁产业扶贫万亩茶园项目</t>
  </si>
  <si>
    <t>三江春公司</t>
  </si>
  <si>
    <t xml:space="preserve">柳州市乡村振兴示范乡（镇）建设项目 </t>
  </si>
  <si>
    <t>各县区政府</t>
  </si>
  <si>
    <t>柳城县现代生态农业种养示范园伏虎项目</t>
  </si>
  <si>
    <t>柳城牧原农牧有限公司生猪养殖体系项目（二场）</t>
  </si>
  <si>
    <t>柳城牧原农牧有限公司</t>
  </si>
  <si>
    <t>柳城牧原农牧有限公司柳城四场生猪养殖项目</t>
  </si>
  <si>
    <t>广西农垦永新畜牧集团新兴有限公司龙南猪场</t>
  </si>
  <si>
    <t>广西农垦永新畜牧集团新兴有限公司</t>
  </si>
  <si>
    <t>中丹种猪繁育产业示范园</t>
  </si>
  <si>
    <t>广西力源离团</t>
  </si>
  <si>
    <t>螺蛳粉原材料豆角种植基地补助、油料作物种植示范补助</t>
  </si>
  <si>
    <t>县区农业农村局</t>
  </si>
  <si>
    <t>农产品加工</t>
  </si>
  <si>
    <t>建设现代特色农业乡级、县级示范园区</t>
  </si>
  <si>
    <t>融水县农业农村局</t>
  </si>
  <si>
    <t>鹿寨县稻渔综合种养建设</t>
  </si>
  <si>
    <t>糖料蔗蔗区道路建设</t>
  </si>
  <si>
    <t>融安县农业农村局</t>
  </si>
  <si>
    <t>蔗糖产业高质高效发展项目</t>
  </si>
  <si>
    <t>柳城县糖业发展服务中心</t>
  </si>
  <si>
    <t>糖料蔗蔗叶综合利用示范项目</t>
  </si>
  <si>
    <t>柳州市柳南区千亩稻螺综合种养基地建设项目</t>
  </si>
  <si>
    <t>广西柳州市山湾螺行农业有限责任公司</t>
  </si>
  <si>
    <t>水果产业持续健康发展项目</t>
  </si>
  <si>
    <t>柳州市洛满镇千亩火龙果基地建设</t>
  </si>
  <si>
    <t>洛满镇政府</t>
  </si>
  <si>
    <t>桑树优良新品种选育及综合配套栽培技术研究与产业化</t>
  </si>
  <si>
    <t>欧博瀛泰现代农业产业有限公司</t>
  </si>
  <si>
    <t>园艺村竹笋种植生加工</t>
  </si>
  <si>
    <t>柳北区白露街道</t>
  </si>
  <si>
    <t>蔬菜基地建设</t>
  </si>
  <si>
    <t>柳北区农业农村局</t>
  </si>
  <si>
    <t>柳北区柑桔优良品种种植基地建设</t>
  </si>
  <si>
    <t>发展金桔、青蒿、油茶等优势种植业。在全县93处实施</t>
  </si>
  <si>
    <t>融安县各乡镇</t>
  </si>
  <si>
    <t>融水县发展优势种植业</t>
  </si>
  <si>
    <t>融水县各乡镇、村</t>
  </si>
  <si>
    <t>融水县农业产业强镇示范建设</t>
  </si>
  <si>
    <t>融水县香粉乡</t>
  </si>
  <si>
    <t>阳和工业新区特色种植园</t>
  </si>
  <si>
    <t>阳和工业新区乡村振兴办</t>
  </si>
  <si>
    <t>高产高效油茶基地建设</t>
  </si>
  <si>
    <t>三江县林业局</t>
  </si>
  <si>
    <t>三江县各乡镇</t>
  </si>
  <si>
    <t>万亩茶园建设</t>
  </si>
  <si>
    <t>三江县农业农村局</t>
  </si>
  <si>
    <t>三江县茶叶基地道基础设施建设</t>
  </si>
  <si>
    <t>三江县15个乡镇</t>
  </si>
  <si>
    <t>三江县中药材基地建设</t>
  </si>
  <si>
    <t>丹洲柚子产业提升项目</t>
  </si>
  <si>
    <t>丹洲镇政府</t>
  </si>
  <si>
    <t>鹿寨县黄冕镇桑蚕产业发展基地建设</t>
  </si>
  <si>
    <t>鹿寨－导江乡长垌村乡长村脱贫攻坚+风貌提升试点村建设项目</t>
  </si>
  <si>
    <t>黄冕镇桑蚕产业发展基地建设</t>
  </si>
  <si>
    <t>鹿寨县黄冕镇政府
鹿寨县农业农村局（蚕研所）</t>
  </si>
  <si>
    <t>鹿寨县柑桔品种结构调整项目</t>
  </si>
  <si>
    <t>鹿寨县各乡镇</t>
  </si>
  <si>
    <t>鹿寨县标准蚕房建设补助项目</t>
  </si>
  <si>
    <t>鹿寨县农业农村局（蚕研所）</t>
  </si>
  <si>
    <t>鹿寨县桑蚕产业多元化发展生产基地</t>
  </si>
  <si>
    <t>一二三产业融合</t>
  </si>
  <si>
    <t>鹿寨县螺蛳粉原材料豆角生产基地建设</t>
  </si>
  <si>
    <t>新希望生猪养殖基地项目</t>
  </si>
  <si>
    <t>鹿寨新鹿农牧科技有限公司（北京新希望集团）</t>
  </si>
  <si>
    <t>正邦公司生猪养殖鹿寨基地项目</t>
  </si>
  <si>
    <t>柳州正邦农业科技有限公司（江西正邦集团)</t>
  </si>
  <si>
    <t>力源集团生猪养殖鹿寨基地项目</t>
  </si>
  <si>
    <t>柳州安之源畜牧公司（桂林力源集团）</t>
  </si>
  <si>
    <t>广西新冠雄农牧科技有限公司新建养猪场项目</t>
  </si>
  <si>
    <t>广西新冠雄农牧科技有限公司</t>
  </si>
  <si>
    <t>鹿寨县顺成农业发展有限公司新建养猪场项目</t>
  </si>
  <si>
    <t>鹿寨县顺成农业发展有限公司</t>
  </si>
  <si>
    <t>柳城县桑蚕中心区提质升级工程</t>
  </si>
  <si>
    <t>柳城县农业农村局</t>
  </si>
  <si>
    <t>柳城县柑桔产业带建设项目</t>
  </si>
  <si>
    <t>北部生态新区农业示范园基础设施项目（二期）</t>
  </si>
  <si>
    <t>柳北区脆蜜金桔高效种植示范基地建设</t>
  </si>
  <si>
    <t>建设供深、供港和出口薯类示范基地</t>
  </si>
  <si>
    <t>柳江区鲁比双季葡萄核心区示范区</t>
  </si>
  <si>
    <t>柳江区农业农村局</t>
  </si>
  <si>
    <t>秋野家一二三产融合产业示范园</t>
  </si>
  <si>
    <t>柳州市现代农业投资有限责任公司两岸智慧农业创客基地项目</t>
  </si>
  <si>
    <t>三门江公园保护提升工程项目</t>
  </si>
  <si>
    <t>十、文化旅游（88项）</t>
  </si>
  <si>
    <t>柳州文化旅游产业园项目</t>
  </si>
  <si>
    <t>市文旅集团</t>
  </si>
  <si>
    <t>中华石都项目</t>
  </si>
  <si>
    <t>马步水库乡村旅游示范区</t>
  </si>
  <si>
    <t>雒容特色小镇项目</t>
  </si>
  <si>
    <t>洛埠特色小镇项目</t>
  </si>
  <si>
    <t>江湾农都生态特色小镇</t>
  </si>
  <si>
    <t>柳州市东方梦工场-柳空文化艺术创业园</t>
  </si>
  <si>
    <t>文旅集团</t>
  </si>
  <si>
    <t>禅修文化园</t>
  </si>
  <si>
    <t>广西柳府文旅发展有限公司</t>
  </si>
  <si>
    <t>螺蛳粉特色小镇</t>
  </si>
  <si>
    <t>柳州·一都米原乡文化旅游项目</t>
  </si>
  <si>
    <t>柳州市雅恒投资发展有限公司</t>
  </si>
  <si>
    <t>柳江区百朋荷苑景区创国家4A景区建设项目</t>
  </si>
  <si>
    <t>柳州市鑫旺农业旅游投资有限公司</t>
  </si>
  <si>
    <t>中国·柳江百朋莲花小镇旅游项目</t>
  </si>
  <si>
    <t>柳江区土博镇迷你版“九寨沟”休闲旅游项目</t>
  </si>
  <si>
    <t>门头至机场片区轨道小镇开发项目</t>
  </si>
  <si>
    <t>柳州西南片区健康休闲空中步道项目</t>
  </si>
  <si>
    <t>凤山古镇旅游假日酒店</t>
  </si>
  <si>
    <t>凤山古镇旅游文化广场及凤鸣湖工程</t>
  </si>
  <si>
    <t>洛崖小镇民族文化旅游建设项目</t>
  </si>
  <si>
    <t>柳城县古砦民俗风情旅游区项目</t>
  </si>
  <si>
    <t>凤山镇生态文化旅游小镇建设项目</t>
  </si>
  <si>
    <t>2019-2030</t>
  </si>
  <si>
    <t>柳城县汽车现代城项目</t>
  </si>
  <si>
    <t>柳城县杨柳河特色生态长廊项目</t>
  </si>
  <si>
    <t>柳城县凤山田园综合体项目</t>
  </si>
  <si>
    <t>柳城凤山南丹古龙城文化旅游开发项目</t>
  </si>
  <si>
    <t>柳城县金洞四十八弄原生态旅游区项目</t>
  </si>
  <si>
    <t>融江河龙头综合旅游开发建设项目</t>
  </si>
  <si>
    <t>龙头镇莲花水库生态休闲旅游开发项目</t>
  </si>
  <si>
    <t>广西柳州山岔湾生态旅游健康产业园二期</t>
  </si>
  <si>
    <t>广西柳州鸿勇投资有限公司</t>
  </si>
  <si>
    <t>广西柳州山岔湾生态旅游健康产业园一期项目</t>
  </si>
  <si>
    <t>鹿寨县中渡·香桥旅游区石林公园</t>
  </si>
  <si>
    <t>鹿寨县文广旅局</t>
  </si>
  <si>
    <t>鹿寨生态旅游环境景观提升项目一期工程（景观提升）</t>
  </si>
  <si>
    <t>鹿寨县住建局</t>
  </si>
  <si>
    <t>红石谷旅游景区项目</t>
  </si>
  <si>
    <t>鹿寨县拉沟乡政府</t>
  </si>
  <si>
    <t>中渡镇“十里洛江”开发项目</t>
  </si>
  <si>
    <t>鹿寨县中渡镇水渡鹿村项目</t>
  </si>
  <si>
    <t>广西红茶沟国家森林公园生态休闲养生旅游开发项目</t>
  </si>
  <si>
    <t>文体广旅局</t>
  </si>
  <si>
    <t>长安古镇骑楼街保护开发</t>
  </si>
  <si>
    <t>大洲休闲养生旅游开发项目</t>
  </si>
  <si>
    <t>思美瀑布生态旅游景区</t>
  </si>
  <si>
    <t>南江河谷休闲旅游区</t>
  </si>
  <si>
    <t>东岭户外运动旅游区</t>
  </si>
  <si>
    <t>摆竹山森林公园</t>
  </si>
  <si>
    <t>泗顶矿山公园</t>
  </si>
  <si>
    <t>都昌枫叶景区</t>
  </si>
  <si>
    <t>大坡泗香休闲旅游景区</t>
  </si>
  <si>
    <t>潭头北山田园旅游区</t>
  </si>
  <si>
    <t>泗维河休闲渔业基地</t>
  </si>
  <si>
    <t>板榄龙门高山生态农业示范区</t>
  </si>
  <si>
    <t>板榄岭脚乡村旅游</t>
  </si>
  <si>
    <t>板榄三月三文化旅游区</t>
  </si>
  <si>
    <t>红日生态民俗文化旅游区</t>
  </si>
  <si>
    <t>何洞生态山地户外体育运动基地</t>
  </si>
  <si>
    <t>板榄木吉乡村生态旅游区</t>
  </si>
  <si>
    <t>中胆原始森林生态科普基地</t>
  </si>
  <si>
    <t>樟家梦里水乡生态乡村旅游区</t>
  </si>
  <si>
    <t>融安县雅瑶乡康养特色小镇项目</t>
  </si>
  <si>
    <t>融安县香杉产业特色小镇</t>
  </si>
  <si>
    <t>龙妙乡愁，乡贤文化休闲旅游景区</t>
  </si>
  <si>
    <t>双龙沟民族文化旅游项目</t>
  </si>
  <si>
    <t>广西融水双龙沟旅游开发有限公司</t>
  </si>
  <si>
    <t>大苗山古城项目</t>
  </si>
  <si>
    <t>元宝山旅游开发项目（一期）</t>
  </si>
  <si>
    <t>融水苗族自治县天目地学文旅产业城项目</t>
  </si>
  <si>
    <t>广西天目地学产业园有限公司</t>
  </si>
  <si>
    <t>广西融水苗族自治县九万山森林康养小镇</t>
  </si>
  <si>
    <t>2021－2025</t>
  </si>
  <si>
    <t>江西百金惠投资有限公司</t>
  </si>
  <si>
    <t>融水县文化、体育、旅游公共服务基础设施项目</t>
  </si>
  <si>
    <t>融水县文化体育广电和旅游局</t>
  </si>
  <si>
    <t>融水县大健康产业园项目</t>
  </si>
  <si>
    <t>2020－2025</t>
  </si>
  <si>
    <t>融水苗族自治县老君洞旅游开发项目（三期）</t>
  </si>
  <si>
    <t>广西苏盟集团</t>
  </si>
  <si>
    <t>三江侗式主题酒店</t>
  </si>
  <si>
    <t>库区后续产业项目</t>
  </si>
  <si>
    <t>2020-2029</t>
  </si>
  <si>
    <t>融水县
三江县</t>
  </si>
  <si>
    <t>三江坐妹小镇项目</t>
  </si>
  <si>
    <t>三江县文体广旅局</t>
  </si>
  <si>
    <t>广西三江湾文化养生综合体项目</t>
  </si>
  <si>
    <t>广西金池三江湾文化旅游有限责任公司</t>
  </si>
  <si>
    <t>三江县大洲岛开发项目</t>
  </si>
  <si>
    <t>三江县盛世文化旅游投资有限公司</t>
  </si>
  <si>
    <t>柳州三定岛文化旅游项目</t>
  </si>
  <si>
    <t>2020-2027</t>
  </si>
  <si>
    <t>龙潭艺术工场（中国西南民俗文化创意产业园）</t>
  </si>
  <si>
    <t>柳州古城</t>
  </si>
  <si>
    <t>柳州博物馆文物保护展陈提升改造</t>
  </si>
  <si>
    <t>柳州市博物馆</t>
  </si>
  <si>
    <t>螺蛳粉乐园</t>
  </si>
  <si>
    <t>龙都旅游道路工程项目</t>
  </si>
  <si>
    <t xml:space="preserve">柳州市城市投资建设发展有限公司 </t>
  </si>
  <si>
    <t>融水县龙女沟景区提升改造项目</t>
  </si>
  <si>
    <t>融水苗族自治县贝江生态旅游扶贫开发项目（一期）</t>
  </si>
  <si>
    <t>刘三姐博物馆</t>
  </si>
  <si>
    <t>鱼峰区政府</t>
  </si>
  <si>
    <t>钢一中凤凰岭校区礼堂保
护利用项目</t>
  </si>
  <si>
    <t>柳钢一中</t>
  </si>
  <si>
    <t>柳州市图书馆（新馆）</t>
  </si>
  <si>
    <t>柳东工人文化宫</t>
  </si>
  <si>
    <t>总工会</t>
  </si>
  <si>
    <t>柳州工业博物馆旅游基础设施项目</t>
  </si>
  <si>
    <t>柳州市投资控股有限责任公司</t>
  </si>
  <si>
    <t>柳州市造漆厂旧生产区改造项目</t>
  </si>
  <si>
    <t>柳钢凤凰巷老宿舍区历史建筑保护工程</t>
  </si>
  <si>
    <t xml:space="preserve"> 柳江区百朋乡村振兴及生态旅游建设（一期）项目</t>
  </si>
  <si>
    <t>中国—东盟旅游装备展示体验园项目（一期）</t>
  </si>
  <si>
    <t>融安县总工会工人文化宫建设项目</t>
  </si>
  <si>
    <t>融安县总工会</t>
  </si>
  <si>
    <t>十一、体育（19项）</t>
  </si>
  <si>
    <t>鱼峰区体育园</t>
  </si>
  <si>
    <t>柳州市体育运动学校</t>
  </si>
  <si>
    <t>68个足球场</t>
  </si>
  <si>
    <t>12条慢行步道和12条慢行交通</t>
  </si>
  <si>
    <t>30个社区多功能运动场</t>
  </si>
  <si>
    <t>北部生态新区体育园</t>
  </si>
  <si>
    <t>5个县级全民健身中心</t>
  </si>
  <si>
    <t>鹿寨县柳城县   融水县融安县   三江县</t>
  </si>
  <si>
    <t>2个星级汽车旅游营地</t>
  </si>
  <si>
    <t>鹿寨县
三江县</t>
  </si>
  <si>
    <t>鹿寨县乡镇特色文体活动中心</t>
  </si>
  <si>
    <t>鹿寨县各乡镇人民政府</t>
  </si>
  <si>
    <t>融安县红卫体育中心</t>
  </si>
  <si>
    <t>融安县文体广旅局</t>
  </si>
  <si>
    <t>融安县浮石体育中心</t>
  </si>
  <si>
    <t>融安县扁嘴岩体育休闲公园</t>
  </si>
  <si>
    <t>市文化广电旅游局</t>
  </si>
  <si>
    <t>三江县月也体育公园</t>
  </si>
  <si>
    <t>柳城县东区公园附属体育设施项目</t>
  </si>
  <si>
    <t>柳城县中天城投公司</t>
  </si>
  <si>
    <t>柳城县体育中心项目</t>
  </si>
  <si>
    <t>柳城县文体广旅局</t>
  </si>
  <si>
    <t>柳城县体育场配套设施项目</t>
  </si>
  <si>
    <t>柳南区沿江及螺蛳粉小镇健身骑行步道</t>
  </si>
  <si>
    <t>柳南区文体广旅局</t>
  </si>
  <si>
    <t>融安河西文化体育中心项目</t>
  </si>
  <si>
    <t>三江县文体中心</t>
  </si>
  <si>
    <t>十二、新型基础设施（23项）</t>
  </si>
  <si>
    <t>柳州市大数据产业园（一期）</t>
  </si>
  <si>
    <t>紫光云广西总部基地项目</t>
  </si>
  <si>
    <t>紫光云技术有限公司</t>
  </si>
  <si>
    <t>数据湖项目</t>
  </si>
  <si>
    <t>北京易华录信息技术股份有限公司</t>
  </si>
  <si>
    <t>弥芥科技大数据项目</t>
  </si>
  <si>
    <t>弥芥科技发展（上海）</t>
  </si>
  <si>
    <t xml:space="preserve">中国电信广西公司柳州分公司5G无线网络建设 </t>
  </si>
  <si>
    <t>中国电信广西分公司</t>
  </si>
  <si>
    <t>柳州移动5G网络项目</t>
  </si>
  <si>
    <t>中国移动广西分公司</t>
  </si>
  <si>
    <t>柳州市新能源汽车充电桩项目</t>
  </si>
  <si>
    <t>柳州市城市大脑</t>
  </si>
  <si>
    <t>市信息化建设管理中心</t>
  </si>
  <si>
    <t>工业互联网标识解析二级节点平台及应用推广项目</t>
  </si>
  <si>
    <t xml:space="preserve">柳州市东科智慧城市投资开发有限公司 </t>
  </si>
  <si>
    <t>工业互联网平台企业安全综合防护系统</t>
  </si>
  <si>
    <t>柳州市车联网先导区</t>
  </si>
  <si>
    <t>柳东新区
北部生态新区</t>
  </si>
  <si>
    <t>中国电信柳州分公司光网新建扩容</t>
  </si>
  <si>
    <t>柳州移动光纤网络项目</t>
  </si>
  <si>
    <t>中国铁塔股份有限公司柳州市分公司新建及改造通信基站项目</t>
  </si>
  <si>
    <t>中国铁塔股份有限公司柳州市分公司</t>
  </si>
  <si>
    <t>2020年柳州联通通信工程建设</t>
  </si>
  <si>
    <t>中国联合网络通信集团有限公司柳州分公司</t>
  </si>
  <si>
    <t>中国电信广西公司柳州分公司4G无线网络建设项目</t>
  </si>
  <si>
    <t>中国电信股份有限公司柳州分公司</t>
  </si>
  <si>
    <t>中国电信广西公司柳州分公司室内分布建设项目</t>
  </si>
  <si>
    <t>柳州电信云计算数据中心</t>
  </si>
  <si>
    <t>盛源行大数据中心建设项目</t>
  </si>
  <si>
    <t>广西盛源行大数据科技有限公司</t>
  </si>
  <si>
    <t>柳州市电子政务外网2021—2023年建设项目</t>
  </si>
  <si>
    <t>柳州市信息中心</t>
  </si>
  <si>
    <t>柳州市电子政务云服务平台2021—2023年建设项目</t>
  </si>
  <si>
    <t>智慧公安警务云大数据（二期）</t>
  </si>
  <si>
    <t>柳州市公安局</t>
  </si>
  <si>
    <t>智慧公安网络和基础工程（二期）</t>
  </si>
  <si>
    <t>十三、金融业（5项）</t>
  </si>
  <si>
    <t>三江侗族自治县农村信用合作联社综合业务大楼建设项目</t>
  </si>
  <si>
    <t>三江侗族自治县农村信用合作联社</t>
  </si>
  <si>
    <t>中国邮政储蓄银行柳州市鹿寨县营运生产用房购置项目</t>
  </si>
  <si>
    <t>柳州市金地房地产开发有限公司</t>
  </si>
  <si>
    <t>广西柳江农村合作银行新综合业务办公大楼</t>
  </si>
  <si>
    <t>广西柳江农村合作银行</t>
  </si>
  <si>
    <t>柳州银行股份有限公司数据备份整改二期合同</t>
  </si>
  <si>
    <t>柳州银行</t>
  </si>
  <si>
    <t>交通银行阳光丽景新大楼</t>
  </si>
  <si>
    <t>交行柳州分行</t>
  </si>
  <si>
    <t>十四、科学研究和技术服务（5项）</t>
  </si>
  <si>
    <t>电子科技大学广西智能制造产业技术研究院项目</t>
  </si>
  <si>
    <t>广西成电智能制造产业技术有限责任公司</t>
  </si>
  <si>
    <t>启迪（柳州）科技城</t>
  </si>
  <si>
    <t>武汉理工大学广西汽车研究院</t>
  </si>
  <si>
    <t>大华研发中心</t>
  </si>
  <si>
    <t>浙江大华技术股份有限公司</t>
  </si>
  <si>
    <t>柳东新区滨江智谷科技园项目</t>
  </si>
  <si>
    <t>十五、生态保护和环境治理（15项）</t>
  </si>
  <si>
    <t>柳州市洛埠镇污水提升泵站及配套管网工程</t>
  </si>
  <si>
    <t>柳州市竹鹅溪南支污水泵站及配套管网工程</t>
  </si>
  <si>
    <t>柳东新区官塘片滨江生态湿地公园</t>
  </si>
  <si>
    <t>莫道江南支（下游段）河道综合整治工程</t>
  </si>
  <si>
    <t>莫道江北支河道综合整治工程</t>
  </si>
  <si>
    <t>柳东新区科技园山体、科技园小游园、南寨山生态覆绿工程</t>
  </si>
  <si>
    <t>柳东新区平地山生态覆绿工程</t>
  </si>
  <si>
    <t>柳东新区老虎岭、狮子岭生态覆绿工程</t>
  </si>
  <si>
    <t>柳东新区核心区水系补水综合整治景观工程</t>
  </si>
  <si>
    <t>北部生态新区沙塘河河道整治及生态环境治理工程</t>
  </si>
  <si>
    <t>柳江区乡村振兴生态环境建设项目（一期）</t>
  </si>
  <si>
    <t>融安县东圩沟生态治理项目</t>
  </si>
  <si>
    <t>融安县华厦水务投资开发有限责任公司</t>
  </si>
  <si>
    <t>污染土壤无害化处置中心</t>
  </si>
  <si>
    <t>市生态环境局</t>
  </si>
  <si>
    <t>江口工业园固体废物综合处置项目</t>
  </si>
  <si>
    <t>柳州新宇荣凯固体废物处置有限公司</t>
  </si>
  <si>
    <t>柳州市静脉产业园近期项目基础设施建设项目</t>
  </si>
  <si>
    <t>十六、社会服务（29项）</t>
  </si>
  <si>
    <t>秋澜颐养中心</t>
  </si>
  <si>
    <t>百福颐养中心</t>
  </si>
  <si>
    <t>柳江区健康养老综合服务中心-柳江区老年养护院</t>
  </si>
  <si>
    <t>柳江区民政局</t>
  </si>
  <si>
    <t>柳江区健康养老综合服务中心-柳江区医养结合养老服务中心</t>
  </si>
  <si>
    <t>柳江区健康养老综合服务中心-柳江区养老公共服务中心</t>
  </si>
  <si>
    <t>柳南区太阳村镇医养结合项目</t>
  </si>
  <si>
    <t>柳州市城市建设投资发展集团有限公司</t>
  </si>
  <si>
    <t>鱼峰区养老院</t>
  </si>
  <si>
    <t>柳东新区颐养中心</t>
  </si>
  <si>
    <t>新建改造一批社区街道养老服务设施</t>
  </si>
  <si>
    <t>融水县社会福利院提升改造工程</t>
  </si>
  <si>
    <t>融水县民政局</t>
  </si>
  <si>
    <t>柳州市社会福利医院功能完善提升工程</t>
  </si>
  <si>
    <t>柳州市社会福利医院</t>
  </si>
  <si>
    <t>北部生态新区龙卜公墓（A区）</t>
  </si>
  <si>
    <t>广西柳州市北城投资开发集团有限公司</t>
  </si>
  <si>
    <t>北部生态新区龙卜公墓（B区）</t>
  </si>
  <si>
    <t>龙汉岭公墓一期</t>
  </si>
  <si>
    <t>广西柳州市轨道交通投资发展集团有限公司</t>
  </si>
  <si>
    <t>龙头山公墓</t>
  </si>
  <si>
    <t>柳东新区
鹿寨县</t>
  </si>
  <si>
    <t>柳城县殡仪馆</t>
  </si>
  <si>
    <t>柳城县公益性骨灰堂</t>
  </si>
  <si>
    <t>柳城县城乡公益性公墓</t>
  </si>
  <si>
    <t>柳城县城乡经营性公墓</t>
  </si>
  <si>
    <t>三江侗族自治县殡仪馆</t>
  </si>
  <si>
    <t>三江侗族自治县县城公益性公墓</t>
  </si>
  <si>
    <t>融安县殡仪馆项目</t>
  </si>
  <si>
    <t>融安县公益性墓地</t>
  </si>
  <si>
    <t>融水苗族自治县殡仪馆</t>
  </si>
  <si>
    <t>融水苗族自治县公益性公墓</t>
  </si>
  <si>
    <t>鱼峰区农村公益性墓地</t>
  </si>
  <si>
    <t>柳江区成团镇成团村农村公益性公墓</t>
  </si>
  <si>
    <t>成团镇人民政府</t>
  </si>
  <si>
    <t>雒容镇大穴岭公益性墓地（二期）</t>
  </si>
  <si>
    <t>雒容镇人民政府</t>
  </si>
  <si>
    <t>雒容镇</t>
  </si>
  <si>
    <t>鹿寨县殡仪馆工程</t>
  </si>
  <si>
    <t>柳州高新技术产业开发区建设开发有限公司</t>
  </si>
  <si>
    <t>十七、公共管理和社会组织（44项）</t>
  </si>
  <si>
    <t>柳州市行政拘留所</t>
  </si>
  <si>
    <t>市公安局</t>
  </si>
  <si>
    <t>柳州市司法警察训练基地迁建项目</t>
  </si>
  <si>
    <t>市中院</t>
  </si>
  <si>
    <t>柳州市涉案财物管理中心</t>
  </si>
  <si>
    <t>乡镇干部周转住房</t>
  </si>
  <si>
    <t>各县区住建部门</t>
  </si>
  <si>
    <t>各县</t>
  </si>
  <si>
    <t>村委业务用房建设</t>
  </si>
  <si>
    <t>各行政村村委</t>
  </si>
  <si>
    <t>柳州市公安局柳江分局业务技术大楼工程</t>
  </si>
  <si>
    <t>柳州市公安局柳江分局</t>
  </si>
  <si>
    <t>柳州市鹿寨县政府物资储备中心</t>
  </si>
  <si>
    <t>柳城县城投大厦</t>
  </si>
  <si>
    <t>广西柳城农村合作银行综合业务大楼项目</t>
  </si>
  <si>
    <t>广西柳城农村合作银行</t>
  </si>
  <si>
    <t>融水县城城北公共服务综合体（城北易地扶贫搬迁配套工程）</t>
  </si>
  <si>
    <t>融水县城投公司</t>
  </si>
  <si>
    <t>融安县看守所及武警中队业务整体迁建项目</t>
  </si>
  <si>
    <t>融安县公安局</t>
  </si>
  <si>
    <t>融安县公安局业务技术用房建设项目</t>
  </si>
  <si>
    <t>广西主要支流柳江支流融安县粮食局泵站改扩建工程</t>
  </si>
  <si>
    <t>融安县粮食储备库建设工程</t>
  </si>
  <si>
    <t>融安县储备粮管理公司</t>
  </si>
  <si>
    <t>三江县公安局民警培训中心（基地）建设项目</t>
  </si>
  <si>
    <t>三江县公安局</t>
  </si>
  <si>
    <t>三江县公安局乡镇派出所业务房</t>
  </si>
  <si>
    <t>三江县人民法院搬迁项目</t>
  </si>
  <si>
    <t xml:space="preserve">三江县法院      </t>
  </si>
  <si>
    <t>三江侗族博物馆新馆建设项目</t>
  </si>
  <si>
    <t>柳州市三江县盛世文化旅游投资有限公司</t>
  </si>
  <si>
    <t>柳州供电局2019年水利电业管辖营业区（三江）农网改造升级项目(二期）</t>
  </si>
  <si>
    <t>广西电网公司柳州供电局</t>
  </si>
  <si>
    <t>柳州市戒毒康复中心</t>
  </si>
  <si>
    <t>公安局</t>
  </si>
  <si>
    <t>柳州市公安局南站派出所及责任区刑侦大队业务技术用房</t>
  </si>
  <si>
    <t>北部生态新区公安交警业务技术用房项目</t>
  </si>
  <si>
    <t>柳州市公安局反恐训练基地</t>
  </si>
  <si>
    <t>东通公司</t>
  </si>
  <si>
    <t>柳州市警犬训练基地迁建</t>
  </si>
  <si>
    <t>柳州市公安局白沙派出所及责任区刑侦大队业务技术用房</t>
  </si>
  <si>
    <t>柳州市公安局河西派出所及责任区刑侦大队业务技术用房</t>
  </si>
  <si>
    <t>柳州市行政拘留所迁建</t>
  </si>
  <si>
    <t>柳州市人民警察训练学校、特警支队、武警特勤中队营房及警察训练基地合建项目</t>
  </si>
  <si>
    <t>柳州市公安局巡警支队警务站</t>
  </si>
  <si>
    <t>市区</t>
  </si>
  <si>
    <t>柳州市公安局柳北分局业务技术用房迁建</t>
  </si>
  <si>
    <t>柳州市公安局柳南分局业务技术用房迁建</t>
  </si>
  <si>
    <t>柳州市公安局花岭派出所和刑事侦查支队业务技术用房</t>
  </si>
  <si>
    <t>柳州市公安局西江派出所及责任区刑侦大队业务技术用房</t>
  </si>
  <si>
    <t>柳州市中级人民法院死刑执行场所迁建项目</t>
  </si>
  <si>
    <t>中级人民法院</t>
  </si>
  <si>
    <t>柳州市司法局业务技术用房</t>
  </si>
  <si>
    <t>柳州市司法局</t>
  </si>
  <si>
    <t>柳州市园林建设工程处生产业务技术用房迁建项目</t>
  </si>
  <si>
    <t>园林建设工程处</t>
  </si>
  <si>
    <t>柳州市河东苗圃管理处生产业务技术用房迁建项目</t>
  </si>
  <si>
    <t>市河东苗圃管理处</t>
  </si>
  <si>
    <t>城市档案中心</t>
  </si>
  <si>
    <t>柳州市莲花综合服务中心</t>
  </si>
  <si>
    <t>退役军人事务大厦改造工程</t>
  </si>
  <si>
    <t>机关事务管理局</t>
  </si>
  <si>
    <t>柳州市人大常委会大楼改造工程</t>
  </si>
  <si>
    <t>市机关事务管理局</t>
  </si>
  <si>
    <t>市委大院高低压配电改造工程</t>
  </si>
  <si>
    <t>柳州市人民检察院技术综合楼改造项目</t>
  </si>
  <si>
    <t>人民检察院</t>
  </si>
  <si>
    <t>三江侗族自治县监管中心（看守所、行政拘留所、戒毒所和武警中队）</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</si>
</sst>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_ "/>
    <numFmt numFmtId="178" formatCode="0_ "/>
    <numFmt numFmtId="179" formatCode="0.00_ "/>
  </numFmts>
  <fonts count="30">
    <font>
      <sz val="11"/>
      <color theme="1"/>
      <name val="宋体"/>
      <charset val="134"/>
      <scheme val="minor"/>
    </font>
    <font>
      <sz val="11"/>
      <name val="宋体"/>
      <charset val="134"/>
      <scheme val="minor"/>
    </font>
    <font>
      <b/>
      <sz val="11"/>
      <name val="宋体"/>
      <charset val="134"/>
    </font>
    <font>
      <sz val="11"/>
      <name val="宋体"/>
      <charset val="134"/>
    </font>
    <font>
      <sz val="16"/>
      <name val="黑体"/>
      <charset val="134"/>
    </font>
    <font>
      <b/>
      <sz val="2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Times New Roman"/>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
      <b/>
      <sz val="16"/>
      <name val="宋体"/>
      <charset val="134"/>
    </font>
    <font>
      <sz val="11"/>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auto="1"/>
      </right>
      <top/>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26" fillId="0" borderId="0"/>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27" fillId="0" borderId="0" applyBorder="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6" fillId="0" borderId="0"/>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26" fillId="0" borderId="0"/>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27" fillId="0" borderId="0"/>
    <xf numFmtId="0" fontId="0" fillId="0" borderId="0">
      <alignment vertical="center"/>
    </xf>
    <xf numFmtId="0" fontId="26" fillId="0" borderId="0">
      <alignment vertical="center"/>
    </xf>
    <xf numFmtId="0" fontId="26" fillId="0" borderId="0"/>
    <xf numFmtId="0" fontId="0" fillId="0" borderId="0">
      <alignment vertical="center"/>
    </xf>
    <xf numFmtId="0" fontId="26" fillId="0" borderId="0"/>
  </cellStyleXfs>
  <cellXfs count="69">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left" vertical="center"/>
    </xf>
    <xf numFmtId="177" fontId="1" fillId="0" borderId="0" xfId="0" applyNumberFormat="1" applyFont="1"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177" fontId="5" fillId="0" borderId="0" xfId="0" applyNumberFormat="1" applyFont="1" applyFill="1" applyAlignment="1">
      <alignment horizontal="center" vertical="center"/>
    </xf>
    <xf numFmtId="0" fontId="2" fillId="0" borderId="1" xfId="54" applyFont="1" applyFill="1" applyBorder="1" applyAlignment="1">
      <alignment horizontal="center" vertical="center"/>
    </xf>
    <xf numFmtId="0" fontId="2" fillId="0" borderId="1" xfId="54" applyFont="1" applyFill="1" applyBorder="1" applyAlignment="1">
      <alignment horizontal="center" vertical="center" wrapText="1"/>
    </xf>
    <xf numFmtId="177" fontId="2" fillId="0" borderId="1" xfId="54" applyNumberFormat="1" applyFont="1" applyFill="1" applyBorder="1" applyAlignment="1">
      <alignment horizontal="center" vertical="center"/>
    </xf>
    <xf numFmtId="177" fontId="2" fillId="0" borderId="1" xfId="54"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2" xfId="0" applyFont="1" applyFill="1" applyBorder="1" applyAlignment="1">
      <alignment horizontal="left"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54" applyFont="1" applyFill="1" applyBorder="1" applyAlignment="1">
      <alignment horizontal="center" vertical="center" wrapText="1"/>
    </xf>
    <xf numFmtId="0" fontId="3" fillId="0" borderId="1" xfId="54" applyFont="1" applyFill="1" applyBorder="1" applyAlignment="1">
      <alignment vertical="center" wrapText="1"/>
    </xf>
    <xf numFmtId="0" fontId="3" fillId="0" borderId="1" xfId="54" applyFont="1" applyFill="1" applyBorder="1" applyAlignment="1">
      <alignment horizontal="left" vertical="center" wrapText="1"/>
    </xf>
    <xf numFmtId="177" fontId="3" fillId="0" borderId="1" xfId="54" applyNumberFormat="1" applyFont="1" applyFill="1" applyBorder="1" applyAlignment="1">
      <alignment horizontal="center" vertical="center"/>
    </xf>
    <xf numFmtId="177" fontId="3" fillId="0" borderId="1" xfId="54" applyNumberFormat="1" applyFont="1" applyFill="1" applyBorder="1" applyAlignment="1">
      <alignment horizontal="center" vertical="center" wrapText="1"/>
    </xf>
    <xf numFmtId="0" fontId="3" fillId="0" borderId="1" xfId="54" applyFont="1" applyFill="1" applyBorder="1" applyAlignment="1">
      <alignment horizontal="center" vertical="center"/>
    </xf>
    <xf numFmtId="0" fontId="3" fillId="0" borderId="1" xfId="0" applyFont="1" applyFill="1" applyBorder="1" applyAlignment="1">
      <alignment horizontal="left" vertical="center" wrapText="1"/>
    </xf>
    <xf numFmtId="176" fontId="3" fillId="0" borderId="1" xfId="17"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58" applyFont="1" applyFill="1" applyBorder="1" applyAlignment="1">
      <alignment horizontal="left" vertical="center" wrapText="1"/>
    </xf>
    <xf numFmtId="177" fontId="3" fillId="0" borderId="1" xfId="58" applyNumberFormat="1" applyFont="1" applyFill="1" applyBorder="1" applyAlignment="1">
      <alignment horizontal="center" vertical="center" wrapText="1"/>
    </xf>
    <xf numFmtId="178" fontId="3" fillId="0" borderId="0" xfId="0" applyNumberFormat="1" applyFont="1" applyFill="1" applyBorder="1" applyAlignment="1">
      <alignment vertical="center"/>
    </xf>
    <xf numFmtId="0" fontId="3" fillId="0" borderId="1" xfId="58" applyFont="1" applyFill="1" applyBorder="1" applyAlignment="1">
      <alignment horizontal="center" vertical="center" wrapText="1"/>
    </xf>
    <xf numFmtId="0" fontId="3" fillId="0" borderId="1" xfId="58"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2" fillId="0" borderId="1" xfId="54" applyFont="1" applyFill="1" applyBorder="1" applyAlignment="1">
      <alignment horizontal="left" vertical="center" wrapText="1"/>
    </xf>
    <xf numFmtId="177" fontId="3" fillId="0" borderId="1" xfId="0" applyNumberFormat="1" applyFont="1" applyFill="1" applyBorder="1" applyAlignment="1">
      <alignment horizontal="center" vertical="center"/>
    </xf>
    <xf numFmtId="0" fontId="3" fillId="0" borderId="3" xfId="0" applyFont="1" applyFill="1" applyBorder="1" applyAlignment="1">
      <alignment horizontal="left" vertical="center"/>
    </xf>
    <xf numFmtId="177"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lignment vertical="center"/>
    </xf>
    <xf numFmtId="179" fontId="3" fillId="0" borderId="1" xfId="44" applyNumberFormat="1" applyFont="1" applyFill="1" applyBorder="1" applyAlignment="1">
      <alignment horizontal="left" vertical="center" wrapText="1"/>
    </xf>
    <xf numFmtId="178" fontId="3" fillId="0" borderId="1" xfId="0" applyNumberFormat="1" applyFont="1" applyFill="1" applyBorder="1" applyAlignment="1">
      <alignment horizontal="left" vertical="center" wrapText="1"/>
    </xf>
    <xf numFmtId="178" fontId="3" fillId="0" borderId="1" xfId="0" applyNumberFormat="1" applyFont="1" applyFill="1" applyBorder="1" applyAlignment="1">
      <alignment horizontal="center" vertical="center" wrapText="1"/>
    </xf>
    <xf numFmtId="178" fontId="3" fillId="0" borderId="1" xfId="54"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Font="1" applyFill="1" applyBorder="1">
      <alignment vertical="center"/>
    </xf>
    <xf numFmtId="0" fontId="3" fillId="0" borderId="1" xfId="0" applyFont="1" applyFill="1" applyBorder="1" applyAlignment="1">
      <alignment horizontal="center" vertical="center"/>
    </xf>
    <xf numFmtId="177" fontId="3" fillId="0" borderId="1" xfId="48" applyNumberFormat="1" applyFont="1" applyFill="1" applyBorder="1" applyAlignment="1">
      <alignment horizontal="center" vertical="center" wrapText="1"/>
    </xf>
    <xf numFmtId="0" fontId="3" fillId="0" borderId="1" xfId="48" applyFont="1" applyFill="1" applyBorder="1" applyAlignment="1">
      <alignment horizontal="center" vertical="center" wrapText="1"/>
    </xf>
    <xf numFmtId="0" fontId="2" fillId="0" borderId="1" xfId="54" applyFont="1" applyFill="1" applyBorder="1" applyAlignment="1">
      <alignment vertical="center" wrapText="1"/>
    </xf>
    <xf numFmtId="178" fontId="3" fillId="0" borderId="1" xfId="54" applyNumberFormat="1" applyFont="1" applyFill="1" applyBorder="1" applyAlignment="1">
      <alignment horizontal="center" vertical="center" wrapText="1"/>
    </xf>
    <xf numFmtId="0" fontId="3" fillId="0" borderId="1" xfId="0" applyFont="1" applyFill="1" applyBorder="1">
      <alignment vertical="center"/>
    </xf>
    <xf numFmtId="177" fontId="3" fillId="0" borderId="0" xfId="0" applyNumberFormat="1" applyFont="1" applyFill="1" applyAlignment="1">
      <alignment horizontal="center" vertical="center"/>
    </xf>
    <xf numFmtId="177"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vertical="center" wrapText="1"/>
    </xf>
    <xf numFmtId="177" fontId="3" fillId="0" borderId="5" xfId="0" applyNumberFormat="1" applyFont="1" applyFill="1" applyBorder="1" applyAlignment="1">
      <alignment horizontal="center" vertical="center"/>
    </xf>
    <xf numFmtId="177" fontId="3" fillId="0" borderId="1" xfId="0" applyNumberFormat="1" applyFont="1" applyFill="1" applyBorder="1" applyAlignment="1" applyProtection="1">
      <alignment horizontal="center" vertical="center" wrapText="1"/>
      <protection locked="0"/>
    </xf>
    <xf numFmtId="0" fontId="3" fillId="0" borderId="1" xfId="36" applyNumberFormat="1" applyFont="1" applyFill="1" applyBorder="1" applyAlignment="1">
      <alignment horizontal="center" vertical="center" wrapText="1"/>
    </xf>
    <xf numFmtId="178" fontId="3" fillId="0" borderId="1" xfId="0" applyNumberFormat="1" applyFont="1" applyFill="1" applyBorder="1" applyAlignment="1" applyProtection="1">
      <alignment horizontal="center" vertical="center" wrapText="1"/>
      <protection locked="0"/>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2012年自治区重大项目建设方案（待报区政府）"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42" xfId="36"/>
    <cellStyle name="20% - 强调文字颜色 1" xfId="37" builtinId="30"/>
    <cellStyle name="40% - 强调文字颜色 1" xfId="38" builtinId="31"/>
    <cellStyle name="20% - 强调文字颜色 2" xfId="39" builtinId="34"/>
    <cellStyle name="40% - 强调文字颜色 2" xfId="40" builtinId="35"/>
    <cellStyle name="常规_附件-2" xfId="41"/>
    <cellStyle name="强调文字颜色 3" xfId="42" builtinId="37"/>
    <cellStyle name="强调文字颜色 4" xfId="43" builtinId="41"/>
    <cellStyle name="常规 42 3" xfId="44"/>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样式 1" xfId="55"/>
    <cellStyle name="常规 3" xfId="56"/>
    <cellStyle name="常规_Sheet1" xfId="57"/>
    <cellStyle name="常规_重大工程基本情况表0318" xfId="58"/>
    <cellStyle name="常规 7" xfId="59"/>
    <cellStyle name="常规 22" xfId="6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92"/>
  <sheetViews>
    <sheetView tabSelected="1" view="pageBreakPreview" zoomScale="80" zoomScaleNormal="100" workbookViewId="0">
      <pane ySplit="3" topLeftCell="A1300" activePane="bottomLeft" state="frozen"/>
      <selection/>
      <selection pane="bottomLeft" activeCell="B1320" sqref="B1320"/>
    </sheetView>
  </sheetViews>
  <sheetFormatPr defaultColWidth="9" defaultRowHeight="13.5"/>
  <cols>
    <col min="1" max="1" width="8.55833333333333" style="7" customWidth="1"/>
    <col min="2" max="2" width="71.7416666666667" style="8" customWidth="1"/>
    <col min="3" max="3" width="19" style="9" customWidth="1"/>
    <col min="4" max="4" width="19.3333333333333" style="9" customWidth="1"/>
    <col min="5" max="5" width="15.775" style="7" customWidth="1"/>
    <col min="6" max="6" width="26.025" style="7" customWidth="1"/>
    <col min="7" max="7" width="14.1333333333333" style="7" customWidth="1"/>
    <col min="8" max="8" width="17.8083333333333" style="7" customWidth="1"/>
    <col min="9" max="16384" width="9" style="7"/>
  </cols>
  <sheetData>
    <row r="1" ht="35" customHeight="1" spans="1:1">
      <c r="A1" s="10" t="s">
        <v>0</v>
      </c>
    </row>
    <row r="2" ht="37" customHeight="1" spans="1:8">
      <c r="A2" s="11" t="s">
        <v>1</v>
      </c>
      <c r="B2" s="12"/>
      <c r="C2" s="13"/>
      <c r="D2" s="13"/>
      <c r="E2" s="11"/>
      <c r="F2" s="11"/>
      <c r="G2" s="11"/>
      <c r="H2" s="11"/>
    </row>
    <row r="3" s="1" customFormat="1" ht="30" customHeight="1" spans="1:8">
      <c r="A3" s="14" t="s">
        <v>2</v>
      </c>
      <c r="B3" s="15" t="s">
        <v>3</v>
      </c>
      <c r="C3" s="16" t="s">
        <v>4</v>
      </c>
      <c r="D3" s="17" t="s">
        <v>5</v>
      </c>
      <c r="E3" s="15" t="s">
        <v>6</v>
      </c>
      <c r="F3" s="15" t="s">
        <v>7</v>
      </c>
      <c r="G3" s="15" t="s">
        <v>8</v>
      </c>
      <c r="H3" s="15" t="s">
        <v>9</v>
      </c>
    </row>
    <row r="4" s="2" customFormat="1" ht="32" customHeight="1" spans="1:8">
      <c r="A4" s="18"/>
      <c r="B4" s="18" t="s">
        <v>10</v>
      </c>
      <c r="C4" s="19">
        <f>SUM(C5:C21)</f>
        <v>173027988.7694</v>
      </c>
      <c r="D4" s="19">
        <f>SUM(D5:D21)</f>
        <v>95266379.2338836</v>
      </c>
      <c r="E4" s="18"/>
      <c r="F4" s="18"/>
      <c r="G4" s="18"/>
      <c r="H4" s="18"/>
    </row>
    <row r="5" s="2" customFormat="1" ht="32" customHeight="1" spans="1:8">
      <c r="A5" s="18"/>
      <c r="B5" s="20" t="str">
        <f>B22</f>
        <v>一、工业（422项）</v>
      </c>
      <c r="C5" s="21">
        <f>C22</f>
        <v>31776052.477</v>
      </c>
      <c r="D5" s="21">
        <f>D22</f>
        <v>20104557.7748836</v>
      </c>
      <c r="E5" s="20"/>
      <c r="F5" s="20"/>
      <c r="G5" s="18"/>
      <c r="H5" s="18"/>
    </row>
    <row r="6" s="2" customFormat="1" ht="32" customHeight="1" spans="1:8">
      <c r="A6" s="18"/>
      <c r="B6" s="20" t="str">
        <f>B445</f>
        <v>二、交通（120项）</v>
      </c>
      <c r="C6" s="21">
        <f>C445</f>
        <v>22027269.8624</v>
      </c>
      <c r="D6" s="21">
        <f>D445</f>
        <v>6903979</v>
      </c>
      <c r="E6" s="20"/>
      <c r="F6" s="20"/>
      <c r="G6" s="18"/>
      <c r="H6" s="18"/>
    </row>
    <row r="7" s="2" customFormat="1" ht="32" customHeight="1" spans="1:8">
      <c r="A7" s="18"/>
      <c r="B7" s="20" t="str">
        <f>B566</f>
        <v>三、公共基础设施（170项）</v>
      </c>
      <c r="C7" s="21">
        <f>C566</f>
        <v>25566102</v>
      </c>
      <c r="D7" s="21">
        <f>D566</f>
        <v>19396718</v>
      </c>
      <c r="E7" s="20"/>
      <c r="F7" s="20"/>
      <c r="G7" s="18"/>
      <c r="H7" s="20"/>
    </row>
    <row r="8" s="2" customFormat="1" ht="32" customHeight="1" spans="1:8">
      <c r="A8" s="18"/>
      <c r="B8" s="20" t="str">
        <f>B737</f>
        <v>四、现代服务业（115项）</v>
      </c>
      <c r="C8" s="21">
        <f>C737</f>
        <v>8482420.16</v>
      </c>
      <c r="D8" s="21">
        <f>D737</f>
        <v>5576695.75</v>
      </c>
      <c r="E8" s="20"/>
      <c r="F8" s="20"/>
      <c r="G8" s="18"/>
      <c r="H8" s="18"/>
    </row>
    <row r="9" s="2" customFormat="1" ht="32" customHeight="1" spans="1:8">
      <c r="A9" s="18"/>
      <c r="B9" s="20" t="str">
        <f>B853</f>
        <v>五、房地产和房地产业（347项）</v>
      </c>
      <c r="C9" s="21">
        <f>C853</f>
        <v>58983624</v>
      </c>
      <c r="D9" s="21">
        <f>D853</f>
        <v>24884819</v>
      </c>
      <c r="E9" s="20"/>
      <c r="F9" s="20"/>
      <c r="G9" s="18"/>
      <c r="H9" s="18"/>
    </row>
    <row r="10" s="2" customFormat="1" ht="32" customHeight="1" spans="1:8">
      <c r="A10" s="18"/>
      <c r="B10" s="20" t="str">
        <f>B1201</f>
        <v>六、教育（23项）</v>
      </c>
      <c r="C10" s="21">
        <f>C1201</f>
        <v>1808000</v>
      </c>
      <c r="D10" s="21">
        <f>D1201</f>
        <v>1678600</v>
      </c>
      <c r="E10" s="20"/>
      <c r="F10" s="20"/>
      <c r="G10" s="18"/>
      <c r="H10" s="18"/>
    </row>
    <row r="11" s="2" customFormat="1" ht="32" customHeight="1" spans="1:8">
      <c r="A11" s="18"/>
      <c r="B11" s="20" t="str">
        <f>B1225</f>
        <v>七、卫生（99项）</v>
      </c>
      <c r="C11" s="21">
        <f>C1225</f>
        <v>1676807.99</v>
      </c>
      <c r="D11" s="21">
        <f>D1225</f>
        <v>1541658.104</v>
      </c>
      <c r="E11" s="20"/>
      <c r="F11" s="20"/>
      <c r="G11" s="18"/>
      <c r="H11" s="18"/>
    </row>
    <row r="12" s="2" customFormat="1" ht="32" customHeight="1" spans="1:8">
      <c r="A12" s="18"/>
      <c r="B12" s="20" t="str">
        <f>B1325</f>
        <v>八、水利设施（47项）</v>
      </c>
      <c r="C12" s="21">
        <f>C1325</f>
        <v>4689797.03</v>
      </c>
      <c r="D12" s="21">
        <f>D1325</f>
        <v>2523455.03</v>
      </c>
      <c r="E12" s="20"/>
      <c r="F12" s="20"/>
      <c r="G12" s="18"/>
      <c r="H12" s="18"/>
    </row>
    <row r="13" s="2" customFormat="1" ht="32" customHeight="1" spans="1:8">
      <c r="A13" s="18"/>
      <c r="B13" s="20" t="str">
        <f>B1373</f>
        <v>九、农林牧渔（79项）</v>
      </c>
      <c r="C13" s="21">
        <f>C1373</f>
        <v>4091071.4</v>
      </c>
      <c r="D13" s="21">
        <f>D1373</f>
        <v>3141783</v>
      </c>
      <c r="E13" s="20"/>
      <c r="F13" s="20"/>
      <c r="G13" s="18"/>
      <c r="H13" s="18"/>
    </row>
    <row r="14" s="2" customFormat="1" ht="32" customHeight="1" spans="1:8">
      <c r="A14" s="18"/>
      <c r="B14" s="20" t="str">
        <f>B1453</f>
        <v>十、文化旅游（88项）</v>
      </c>
      <c r="C14" s="21">
        <f>C1453</f>
        <v>10127998</v>
      </c>
      <c r="D14" s="21">
        <f>D1453</f>
        <v>7278902</v>
      </c>
      <c r="E14" s="20"/>
      <c r="F14" s="20"/>
      <c r="G14" s="18"/>
      <c r="H14" s="18"/>
    </row>
    <row r="15" s="2" customFormat="1" ht="32" customHeight="1" spans="1:8">
      <c r="A15" s="18"/>
      <c r="B15" s="20" t="str">
        <f>B1542</f>
        <v>十一、体育（19项）</v>
      </c>
      <c r="C15" s="21">
        <f>C1542</f>
        <v>448569</v>
      </c>
      <c r="D15" s="21">
        <f>D1542</f>
        <v>435247</v>
      </c>
      <c r="E15" s="20"/>
      <c r="F15" s="20"/>
      <c r="G15" s="18"/>
      <c r="H15" s="18"/>
    </row>
    <row r="16" s="2" customFormat="1" ht="32" customHeight="1" spans="1:8">
      <c r="A16" s="18"/>
      <c r="B16" s="20" t="str">
        <f>B1562</f>
        <v>十二、新型基础设施（23项）</v>
      </c>
      <c r="C16" s="21">
        <f>C1562</f>
        <v>862692</v>
      </c>
      <c r="D16" s="21">
        <f>D1562</f>
        <v>460312</v>
      </c>
      <c r="E16" s="20"/>
      <c r="F16" s="20"/>
      <c r="G16" s="18"/>
      <c r="H16" s="18"/>
    </row>
    <row r="17" s="2" customFormat="1" ht="32" customHeight="1" spans="1:8">
      <c r="A17" s="18"/>
      <c r="B17" s="20" t="str">
        <f>B1586</f>
        <v>十三、金融业（5项）</v>
      </c>
      <c r="C17" s="21">
        <f>C1586</f>
        <v>48439.32</v>
      </c>
      <c r="D17" s="21">
        <f>D1586</f>
        <v>33440.5</v>
      </c>
      <c r="E17" s="20"/>
      <c r="F17" s="20"/>
      <c r="G17" s="18"/>
      <c r="H17" s="18"/>
    </row>
    <row r="18" s="2" customFormat="1" ht="32" customHeight="1" spans="1:8">
      <c r="A18" s="18"/>
      <c r="B18" s="20" t="str">
        <f>B1592</f>
        <v>十四、科学研究和技术服务（5项）</v>
      </c>
      <c r="C18" s="21">
        <f>C1592</f>
        <v>780000</v>
      </c>
      <c r="D18" s="21">
        <f>D1592</f>
        <v>535666.666666667</v>
      </c>
      <c r="E18" s="20"/>
      <c r="F18" s="20"/>
      <c r="G18" s="18"/>
      <c r="H18" s="18"/>
    </row>
    <row r="19" s="2" customFormat="1" ht="32" customHeight="1" spans="1:8">
      <c r="A19" s="18"/>
      <c r="B19" s="20" t="str">
        <f>B1598</f>
        <v>十五、生态保护和环境治理（15项）</v>
      </c>
      <c r="C19" s="21">
        <f>C1598</f>
        <v>656226.93</v>
      </c>
      <c r="D19" s="21">
        <f>D1598</f>
        <v>144327</v>
      </c>
      <c r="E19" s="20"/>
      <c r="F19" s="20"/>
      <c r="G19" s="18"/>
      <c r="H19" s="18"/>
    </row>
    <row r="20" s="2" customFormat="1" ht="32" customHeight="1" spans="1:8">
      <c r="A20" s="18"/>
      <c r="B20" s="20" t="str">
        <f>B1614</f>
        <v>十六、社会服务（29项）</v>
      </c>
      <c r="C20" s="21">
        <f>C1614</f>
        <v>485916.46</v>
      </c>
      <c r="D20" s="21">
        <f>D1614</f>
        <v>302536.63</v>
      </c>
      <c r="E20" s="20"/>
      <c r="F20" s="20"/>
      <c r="G20" s="18"/>
      <c r="H20" s="18"/>
    </row>
    <row r="21" s="2" customFormat="1" ht="32" customHeight="1" spans="1:8">
      <c r="A21" s="18"/>
      <c r="B21" s="20" t="str">
        <f>B1644</f>
        <v>十七、公共管理和社会组织（44项）</v>
      </c>
      <c r="C21" s="21">
        <f>C1644</f>
        <v>517002.14</v>
      </c>
      <c r="D21" s="21">
        <f>D1644</f>
        <v>323681.778333333</v>
      </c>
      <c r="E21" s="20"/>
      <c r="F21" s="20"/>
      <c r="G21" s="18"/>
      <c r="H21" s="18"/>
    </row>
    <row r="22" s="2" customFormat="1" ht="28" customHeight="1" spans="1:8">
      <c r="A22" s="18"/>
      <c r="B22" s="22" t="s">
        <v>11</v>
      </c>
      <c r="C22" s="19">
        <f>SUM(C23:C444)</f>
        <v>31776052.477</v>
      </c>
      <c r="D22" s="19">
        <f>SUM(D23:D444)</f>
        <v>20104557.7748836</v>
      </c>
      <c r="E22" s="23"/>
      <c r="F22" s="23"/>
      <c r="G22" s="23"/>
      <c r="H22" s="23"/>
    </row>
    <row r="23" s="3" customFormat="1" ht="28" customHeight="1" spans="1:8">
      <c r="A23" s="20" t="str">
        <f>IF(E23="","",COUNTA($E$23:E23)&amp;"")</f>
        <v>1</v>
      </c>
      <c r="B23" s="24" t="s">
        <v>12</v>
      </c>
      <c r="C23" s="25">
        <v>20600</v>
      </c>
      <c r="D23" s="25">
        <v>6866.66666666667</v>
      </c>
      <c r="E23" s="26" t="s">
        <v>13</v>
      </c>
      <c r="F23" s="26" t="s">
        <v>14</v>
      </c>
      <c r="G23" s="27" t="s">
        <v>15</v>
      </c>
      <c r="H23" s="28"/>
    </row>
    <row r="24" s="3" customFormat="1" ht="28" customHeight="1" spans="1:8">
      <c r="A24" s="20" t="str">
        <f>IF(E24="","",COUNTA($E$23:E24)&amp;"")</f>
        <v>2</v>
      </c>
      <c r="B24" s="24" t="s">
        <v>16</v>
      </c>
      <c r="C24" s="25">
        <v>26000</v>
      </c>
      <c r="D24" s="25">
        <v>15600</v>
      </c>
      <c r="E24" s="26" t="s">
        <v>17</v>
      </c>
      <c r="F24" s="26" t="s">
        <v>14</v>
      </c>
      <c r="G24" s="27" t="s">
        <v>15</v>
      </c>
      <c r="H24" s="28"/>
    </row>
    <row r="25" s="3" customFormat="1" ht="28" customHeight="1" spans="1:8">
      <c r="A25" s="20" t="str">
        <f>IF(E25="","",COUNTA($E$23:E25)&amp;"")</f>
        <v>3</v>
      </c>
      <c r="B25" s="24" t="s">
        <v>18</v>
      </c>
      <c r="C25" s="25">
        <v>26500</v>
      </c>
      <c r="D25" s="25">
        <v>15900</v>
      </c>
      <c r="E25" s="26" t="s">
        <v>17</v>
      </c>
      <c r="F25" s="26" t="s">
        <v>14</v>
      </c>
      <c r="G25" s="27" t="s">
        <v>15</v>
      </c>
      <c r="H25" s="28"/>
    </row>
    <row r="26" s="3" customFormat="1" ht="28" customHeight="1" spans="1:8">
      <c r="A26" s="20" t="str">
        <f>IF(E26="","",COUNTA($E$23:E26)&amp;"")</f>
        <v>4</v>
      </c>
      <c r="B26" s="24" t="s">
        <v>19</v>
      </c>
      <c r="C26" s="25">
        <v>28800</v>
      </c>
      <c r="D26" s="25">
        <v>9600</v>
      </c>
      <c r="E26" s="26" t="s">
        <v>13</v>
      </c>
      <c r="F26" s="26" t="s">
        <v>14</v>
      </c>
      <c r="G26" s="27" t="s">
        <v>15</v>
      </c>
      <c r="H26" s="28"/>
    </row>
    <row r="27" s="3" customFormat="1" ht="28" customHeight="1" spans="1:8">
      <c r="A27" s="20" t="str">
        <f>IF(E27="","",COUNTA($E$23:E27)&amp;"")</f>
        <v>5</v>
      </c>
      <c r="B27" s="24" t="s">
        <v>20</v>
      </c>
      <c r="C27" s="25">
        <v>35520</v>
      </c>
      <c r="D27" s="25">
        <v>11840</v>
      </c>
      <c r="E27" s="26" t="s">
        <v>13</v>
      </c>
      <c r="F27" s="26" t="s">
        <v>14</v>
      </c>
      <c r="G27" s="27" t="s">
        <v>15</v>
      </c>
      <c r="H27" s="28"/>
    </row>
    <row r="28" s="3" customFormat="1" ht="28" customHeight="1" spans="1:8">
      <c r="A28" s="20" t="str">
        <f>IF(E28="","",COUNTA($E$23:E28)&amp;"")</f>
        <v>6</v>
      </c>
      <c r="B28" s="24" t="s">
        <v>21</v>
      </c>
      <c r="C28" s="25">
        <v>40000</v>
      </c>
      <c r="D28" s="25">
        <v>24000</v>
      </c>
      <c r="E28" s="26" t="s">
        <v>17</v>
      </c>
      <c r="F28" s="26" t="s">
        <v>14</v>
      </c>
      <c r="G28" s="27" t="s">
        <v>22</v>
      </c>
      <c r="H28" s="28"/>
    </row>
    <row r="29" s="3" customFormat="1" ht="28" customHeight="1" spans="1:8">
      <c r="A29" s="20" t="str">
        <f>IF(E29="","",COUNTA($E$23:E29)&amp;"")</f>
        <v>7</v>
      </c>
      <c r="B29" s="24" t="s">
        <v>23</v>
      </c>
      <c r="C29" s="25">
        <v>43000</v>
      </c>
      <c r="D29" s="25">
        <v>25800</v>
      </c>
      <c r="E29" s="26" t="s">
        <v>17</v>
      </c>
      <c r="F29" s="26" t="s">
        <v>14</v>
      </c>
      <c r="G29" s="27" t="s">
        <v>22</v>
      </c>
      <c r="H29" s="28"/>
    </row>
    <row r="30" s="3" customFormat="1" ht="28" customHeight="1" spans="1:8">
      <c r="A30" s="20" t="str">
        <f>IF(E30="","",COUNTA($E$23:E30)&amp;"")</f>
        <v>8</v>
      </c>
      <c r="B30" s="24" t="s">
        <v>24</v>
      </c>
      <c r="C30" s="25">
        <v>56217</v>
      </c>
      <c r="D30" s="25">
        <v>33730.2</v>
      </c>
      <c r="E30" s="26" t="s">
        <v>25</v>
      </c>
      <c r="F30" s="26" t="s">
        <v>14</v>
      </c>
      <c r="G30" s="27" t="s">
        <v>15</v>
      </c>
      <c r="H30" s="28"/>
    </row>
    <row r="31" s="3" customFormat="1" ht="28" customHeight="1" spans="1:8">
      <c r="A31" s="20" t="str">
        <f>IF(E31="","",COUNTA($E$23:E31)&amp;"")</f>
        <v>9</v>
      </c>
      <c r="B31" s="24" t="s">
        <v>26</v>
      </c>
      <c r="C31" s="25">
        <v>90000</v>
      </c>
      <c r="D31" s="25">
        <v>54000</v>
      </c>
      <c r="E31" s="26" t="s">
        <v>17</v>
      </c>
      <c r="F31" s="26" t="s">
        <v>14</v>
      </c>
      <c r="G31" s="27" t="s">
        <v>15</v>
      </c>
      <c r="H31" s="28"/>
    </row>
    <row r="32" s="3" customFormat="1" ht="28" customHeight="1" spans="1:8">
      <c r="A32" s="20" t="str">
        <f>IF(E32="","",COUNTA($E$23:E32)&amp;"")</f>
        <v>10</v>
      </c>
      <c r="B32" s="24" t="s">
        <v>27</v>
      </c>
      <c r="C32" s="25">
        <v>110000</v>
      </c>
      <c r="D32" s="25">
        <v>66000</v>
      </c>
      <c r="E32" s="26" t="s">
        <v>17</v>
      </c>
      <c r="F32" s="26" t="s">
        <v>14</v>
      </c>
      <c r="G32" s="27" t="s">
        <v>28</v>
      </c>
      <c r="H32" s="28"/>
    </row>
    <row r="33" s="3" customFormat="1" ht="28" customHeight="1" spans="1:8">
      <c r="A33" s="20" t="str">
        <f>IF(E33="","",COUNTA($E$23:E33)&amp;"")</f>
        <v>11</v>
      </c>
      <c r="B33" s="24" t="s">
        <v>29</v>
      </c>
      <c r="C33" s="25">
        <v>150000</v>
      </c>
      <c r="D33" s="25">
        <v>90000</v>
      </c>
      <c r="E33" s="26" t="s">
        <v>17</v>
      </c>
      <c r="F33" s="26" t="s">
        <v>14</v>
      </c>
      <c r="G33" s="27" t="s">
        <v>15</v>
      </c>
      <c r="H33" s="28"/>
    </row>
    <row r="34" s="3" customFormat="1" ht="28" customHeight="1" spans="1:8">
      <c r="A34" s="20" t="str">
        <f>IF(E34="","",COUNTA($E$23:E34)&amp;"")</f>
        <v>12</v>
      </c>
      <c r="B34" s="24" t="s">
        <v>30</v>
      </c>
      <c r="C34" s="25">
        <v>250000</v>
      </c>
      <c r="D34" s="25">
        <v>150000</v>
      </c>
      <c r="E34" s="26" t="s">
        <v>17</v>
      </c>
      <c r="F34" s="26" t="s">
        <v>14</v>
      </c>
      <c r="G34" s="27" t="s">
        <v>28</v>
      </c>
      <c r="H34" s="28"/>
    </row>
    <row r="35" s="3" customFormat="1" ht="28" customHeight="1" spans="1:8">
      <c r="A35" s="20" t="str">
        <f>IF(E35="","",COUNTA($E$23:E35)&amp;"")</f>
        <v>13</v>
      </c>
      <c r="B35" s="24" t="s">
        <v>31</v>
      </c>
      <c r="C35" s="25">
        <v>592590</v>
      </c>
      <c r="D35" s="25">
        <v>355554</v>
      </c>
      <c r="E35" s="26" t="s">
        <v>17</v>
      </c>
      <c r="F35" s="26" t="s">
        <v>14</v>
      </c>
      <c r="G35" s="27" t="s">
        <v>22</v>
      </c>
      <c r="H35" s="28"/>
    </row>
    <row r="36" s="3" customFormat="1" ht="28" customHeight="1" spans="1:8">
      <c r="A36" s="20" t="str">
        <f>IF(E36="","",COUNTA($E$23:E36)&amp;"")</f>
        <v>14</v>
      </c>
      <c r="B36" s="24" t="s">
        <v>32</v>
      </c>
      <c r="C36" s="25">
        <v>600000</v>
      </c>
      <c r="D36" s="25">
        <v>257142.857142857</v>
      </c>
      <c r="E36" s="26" t="s">
        <v>33</v>
      </c>
      <c r="F36" s="26" t="s">
        <v>14</v>
      </c>
      <c r="G36" s="27" t="s">
        <v>15</v>
      </c>
      <c r="H36" s="28"/>
    </row>
    <row r="37" s="3" customFormat="1" ht="28" customHeight="1" spans="1:8">
      <c r="A37" s="20" t="str">
        <f>IF(E37="","",COUNTA($E$23:E37)&amp;"")</f>
        <v>15</v>
      </c>
      <c r="B37" s="24" t="s">
        <v>34</v>
      </c>
      <c r="C37" s="25">
        <v>643000</v>
      </c>
      <c r="D37" s="25">
        <v>385800</v>
      </c>
      <c r="E37" s="26" t="s">
        <v>17</v>
      </c>
      <c r="F37" s="26" t="s">
        <v>14</v>
      </c>
      <c r="G37" s="27" t="s">
        <v>15</v>
      </c>
      <c r="H37" s="28"/>
    </row>
    <row r="38" s="3" customFormat="1" ht="28" customHeight="1" spans="1:8">
      <c r="A38" s="20" t="str">
        <f>IF(E38="","",COUNTA($E$23:E38)&amp;"")</f>
        <v>16</v>
      </c>
      <c r="B38" s="24" t="s">
        <v>35</v>
      </c>
      <c r="C38" s="25">
        <v>20000</v>
      </c>
      <c r="D38" s="25">
        <v>10000</v>
      </c>
      <c r="E38" s="26" t="s">
        <v>36</v>
      </c>
      <c r="F38" s="26" t="s">
        <v>37</v>
      </c>
      <c r="G38" s="27" t="s">
        <v>15</v>
      </c>
      <c r="H38" s="28"/>
    </row>
    <row r="39" s="3" customFormat="1" ht="28" customHeight="1" spans="1:8">
      <c r="A39" s="20" t="str">
        <f>IF(E39="","",COUNTA($E$23:E39)&amp;"")</f>
        <v>17</v>
      </c>
      <c r="B39" s="24" t="s">
        <v>38</v>
      </c>
      <c r="C39" s="25">
        <v>24000</v>
      </c>
      <c r="D39" s="25">
        <v>12000</v>
      </c>
      <c r="E39" s="26" t="s">
        <v>39</v>
      </c>
      <c r="F39" s="26" t="s">
        <v>37</v>
      </c>
      <c r="G39" s="27" t="s">
        <v>15</v>
      </c>
      <c r="H39" s="28"/>
    </row>
    <row r="40" s="3" customFormat="1" ht="28" customHeight="1" spans="1:8">
      <c r="A40" s="20" t="str">
        <f>IF(E40="","",COUNTA($E$23:E40)&amp;"")</f>
        <v>18</v>
      </c>
      <c r="B40" s="24" t="s">
        <v>40</v>
      </c>
      <c r="C40" s="25">
        <v>25300</v>
      </c>
      <c r="D40" s="25">
        <v>25300</v>
      </c>
      <c r="E40" s="26" t="s">
        <v>41</v>
      </c>
      <c r="F40" s="26" t="s">
        <v>37</v>
      </c>
      <c r="G40" s="27" t="s">
        <v>15</v>
      </c>
      <c r="H40" s="28"/>
    </row>
    <row r="41" s="3" customFormat="1" ht="28" customHeight="1" spans="1:8">
      <c r="A41" s="20" t="str">
        <f>IF(E41="","",COUNTA($E$23:E41)&amp;"")</f>
        <v>19</v>
      </c>
      <c r="B41" s="24" t="s">
        <v>42</v>
      </c>
      <c r="C41" s="25">
        <v>30000</v>
      </c>
      <c r="D41" s="25">
        <v>15000</v>
      </c>
      <c r="E41" s="26" t="s">
        <v>33</v>
      </c>
      <c r="F41" s="26" t="s">
        <v>37</v>
      </c>
      <c r="G41" s="27" t="s">
        <v>15</v>
      </c>
      <c r="H41" s="28"/>
    </row>
    <row r="42" s="3" customFormat="1" ht="28" customHeight="1" spans="1:8">
      <c r="A42" s="20" t="str">
        <f>IF(E42="","",COUNTA($E$23:E42)&amp;"")</f>
        <v>20</v>
      </c>
      <c r="B42" s="24" t="s">
        <v>43</v>
      </c>
      <c r="C42" s="25">
        <v>40000</v>
      </c>
      <c r="D42" s="25">
        <v>24000</v>
      </c>
      <c r="E42" s="26" t="s">
        <v>44</v>
      </c>
      <c r="F42" s="26" t="s">
        <v>37</v>
      </c>
      <c r="G42" s="27" t="s">
        <v>15</v>
      </c>
      <c r="H42" s="28"/>
    </row>
    <row r="43" s="3" customFormat="1" ht="28" customHeight="1" spans="1:8">
      <c r="A43" s="20" t="str">
        <f>IF(E43="","",COUNTA($E$23:E43)&amp;"")</f>
        <v>21</v>
      </c>
      <c r="B43" s="24" t="s">
        <v>45</v>
      </c>
      <c r="C43" s="25">
        <v>42000</v>
      </c>
      <c r="D43" s="25">
        <v>25200</v>
      </c>
      <c r="E43" s="26" t="s">
        <v>46</v>
      </c>
      <c r="F43" s="26" t="s">
        <v>37</v>
      </c>
      <c r="G43" s="27" t="s">
        <v>15</v>
      </c>
      <c r="H43" s="28"/>
    </row>
    <row r="44" s="3" customFormat="1" ht="28" customHeight="1" spans="1:8">
      <c r="A44" s="20" t="str">
        <f>IF(E44="","",COUNTA($E$23:E44)&amp;"")</f>
        <v>22</v>
      </c>
      <c r="B44" s="24" t="s">
        <v>47</v>
      </c>
      <c r="C44" s="25">
        <v>45000</v>
      </c>
      <c r="D44" s="25">
        <v>27000</v>
      </c>
      <c r="E44" s="26" t="s">
        <v>17</v>
      </c>
      <c r="F44" s="26" t="s">
        <v>37</v>
      </c>
      <c r="G44" s="27" t="s">
        <v>15</v>
      </c>
      <c r="H44" s="28"/>
    </row>
    <row r="45" s="3" customFormat="1" ht="28" customHeight="1" spans="1:8">
      <c r="A45" s="20" t="str">
        <f>IF(E45="","",COUNTA($E$23:E45)&amp;"")</f>
        <v>23</v>
      </c>
      <c r="B45" s="24" t="s">
        <v>48</v>
      </c>
      <c r="C45" s="25">
        <v>50000</v>
      </c>
      <c r="D45" s="25">
        <v>30000</v>
      </c>
      <c r="E45" s="26" t="s">
        <v>17</v>
      </c>
      <c r="F45" s="26" t="s">
        <v>37</v>
      </c>
      <c r="G45" s="27" t="s">
        <v>15</v>
      </c>
      <c r="H45" s="28"/>
    </row>
    <row r="46" s="3" customFormat="1" ht="28" customHeight="1" spans="1:8">
      <c r="A46" s="20" t="str">
        <f>IF(E46="","",COUNTA($E$23:E46)&amp;"")</f>
        <v>24</v>
      </c>
      <c r="B46" s="24" t="s">
        <v>49</v>
      </c>
      <c r="C46" s="25">
        <v>50000</v>
      </c>
      <c r="D46" s="25">
        <v>30000</v>
      </c>
      <c r="E46" s="26" t="s">
        <v>36</v>
      </c>
      <c r="F46" s="26" t="s">
        <v>37</v>
      </c>
      <c r="G46" s="27" t="s">
        <v>15</v>
      </c>
      <c r="H46" s="28"/>
    </row>
    <row r="47" s="3" customFormat="1" ht="28" customHeight="1" spans="1:8">
      <c r="A47" s="20" t="str">
        <f>IF(E47="","",COUNTA($E$23:E47)&amp;"")</f>
        <v>25</v>
      </c>
      <c r="B47" s="24" t="s">
        <v>50</v>
      </c>
      <c r="C47" s="25">
        <v>59000</v>
      </c>
      <c r="D47" s="25">
        <v>35400</v>
      </c>
      <c r="E47" s="26" t="s">
        <v>17</v>
      </c>
      <c r="F47" s="26" t="s">
        <v>37</v>
      </c>
      <c r="G47" s="27" t="s">
        <v>15</v>
      </c>
      <c r="H47" s="28"/>
    </row>
    <row r="48" s="3" customFormat="1" ht="28" customHeight="1" spans="1:8">
      <c r="A48" s="20" t="str">
        <f>IF(E48="","",COUNTA($E$23:E48)&amp;"")</f>
        <v>26</v>
      </c>
      <c r="B48" s="24" t="s">
        <v>51</v>
      </c>
      <c r="C48" s="25">
        <v>60000</v>
      </c>
      <c r="D48" s="25">
        <v>36000</v>
      </c>
      <c r="E48" s="26" t="s">
        <v>44</v>
      </c>
      <c r="F48" s="26" t="s">
        <v>37</v>
      </c>
      <c r="G48" s="27" t="s">
        <v>15</v>
      </c>
      <c r="H48" s="28"/>
    </row>
    <row r="49" s="3" customFormat="1" ht="28" customHeight="1" spans="1:8">
      <c r="A49" s="20" t="str">
        <f>IF(E49="","",COUNTA($E$23:E49)&amp;"")</f>
        <v>27</v>
      </c>
      <c r="B49" s="24" t="s">
        <v>52</v>
      </c>
      <c r="C49" s="25">
        <v>68000</v>
      </c>
      <c r="D49" s="25">
        <v>40800</v>
      </c>
      <c r="E49" s="26" t="s">
        <v>44</v>
      </c>
      <c r="F49" s="26" t="s">
        <v>37</v>
      </c>
      <c r="G49" s="27" t="s">
        <v>15</v>
      </c>
      <c r="H49" s="28"/>
    </row>
    <row r="50" s="3" customFormat="1" ht="28" customHeight="1" spans="1:8">
      <c r="A50" s="20" t="str">
        <f>IF(E50="","",COUNTA($E$23:E50)&amp;"")</f>
        <v>28</v>
      </c>
      <c r="B50" s="24" t="s">
        <v>53</v>
      </c>
      <c r="C50" s="25">
        <v>350000</v>
      </c>
      <c r="D50" s="25">
        <v>210000</v>
      </c>
      <c r="E50" s="26" t="s">
        <v>17</v>
      </c>
      <c r="F50" s="26" t="s">
        <v>37</v>
      </c>
      <c r="G50" s="27" t="s">
        <v>15</v>
      </c>
      <c r="H50" s="28"/>
    </row>
    <row r="51" s="3" customFormat="1" ht="28" customHeight="1" spans="1:8">
      <c r="A51" s="20" t="str">
        <f>IF(E51="","",COUNTA($E$23:E51)&amp;"")</f>
        <v>29</v>
      </c>
      <c r="B51" s="24" t="s">
        <v>54</v>
      </c>
      <c r="C51" s="25">
        <v>25000</v>
      </c>
      <c r="D51" s="25">
        <v>18750</v>
      </c>
      <c r="E51" s="26" t="s">
        <v>55</v>
      </c>
      <c r="F51" s="26" t="s">
        <v>37</v>
      </c>
      <c r="G51" s="27" t="s">
        <v>15</v>
      </c>
      <c r="H51" s="28"/>
    </row>
    <row r="52" s="3" customFormat="1" ht="28" customHeight="1" spans="1:8">
      <c r="A52" s="20" t="str">
        <f>IF(E52="","",COUNTA($E$23:E52)&amp;"")</f>
        <v>30</v>
      </c>
      <c r="B52" s="24" t="s">
        <v>56</v>
      </c>
      <c r="C52" s="25">
        <v>12000</v>
      </c>
      <c r="D52" s="25">
        <v>6000</v>
      </c>
      <c r="E52" s="26" t="s">
        <v>39</v>
      </c>
      <c r="F52" s="26" t="s">
        <v>37</v>
      </c>
      <c r="G52" s="27" t="s">
        <v>15</v>
      </c>
      <c r="H52" s="28"/>
    </row>
    <row r="53" s="3" customFormat="1" ht="28" customHeight="1" spans="1:8">
      <c r="A53" s="20" t="str">
        <f>IF(E53="","",COUNTA($E$23:E53)&amp;"")</f>
        <v>31</v>
      </c>
      <c r="B53" s="24" t="s">
        <v>57</v>
      </c>
      <c r="C53" s="25">
        <v>85900</v>
      </c>
      <c r="D53" s="25">
        <v>51540</v>
      </c>
      <c r="E53" s="26" t="s">
        <v>17</v>
      </c>
      <c r="F53" s="26" t="s">
        <v>58</v>
      </c>
      <c r="G53" s="27" t="s">
        <v>15</v>
      </c>
      <c r="H53" s="28"/>
    </row>
    <row r="54" s="3" customFormat="1" ht="28" customHeight="1" spans="1:8">
      <c r="A54" s="20" t="str">
        <f>IF(E54="","",COUNTA($E$23:E54)&amp;"")</f>
        <v>32</v>
      </c>
      <c r="B54" s="24" t="s">
        <v>59</v>
      </c>
      <c r="C54" s="25">
        <v>200000</v>
      </c>
      <c r="D54" s="25">
        <v>120000</v>
      </c>
      <c r="E54" s="26" t="s">
        <v>17</v>
      </c>
      <c r="F54" s="26" t="s">
        <v>58</v>
      </c>
      <c r="G54" s="27" t="s">
        <v>15</v>
      </c>
      <c r="H54" s="28"/>
    </row>
    <row r="55" s="3" customFormat="1" ht="28" customHeight="1" spans="1:8">
      <c r="A55" s="20" t="str">
        <f>IF(E55="","",COUNTA($E$23:E55)&amp;"")</f>
        <v>33</v>
      </c>
      <c r="B55" s="24" t="s">
        <v>60</v>
      </c>
      <c r="C55" s="25">
        <v>300000</v>
      </c>
      <c r="D55" s="25">
        <v>180000</v>
      </c>
      <c r="E55" s="26" t="s">
        <v>17</v>
      </c>
      <c r="F55" s="26" t="s">
        <v>58</v>
      </c>
      <c r="G55" s="27" t="s">
        <v>15</v>
      </c>
      <c r="H55" s="28"/>
    </row>
    <row r="56" s="3" customFormat="1" ht="28" customHeight="1" spans="1:8">
      <c r="A56" s="20" t="str">
        <f>IF(E56="","",COUNTA($E$23:E56)&amp;"")</f>
        <v>34</v>
      </c>
      <c r="B56" s="24" t="s">
        <v>61</v>
      </c>
      <c r="C56" s="25">
        <v>400000</v>
      </c>
      <c r="D56" s="25">
        <v>240000</v>
      </c>
      <c r="E56" s="26" t="s">
        <v>17</v>
      </c>
      <c r="F56" s="26" t="s">
        <v>58</v>
      </c>
      <c r="G56" s="27" t="s">
        <v>15</v>
      </c>
      <c r="H56" s="28"/>
    </row>
    <row r="57" s="3" customFormat="1" ht="28" customHeight="1" spans="1:8">
      <c r="A57" s="20" t="str">
        <f>IF(E57="","",COUNTA($E$23:E57)&amp;"")</f>
        <v>35</v>
      </c>
      <c r="B57" s="24" t="s">
        <v>62</v>
      </c>
      <c r="C57" s="25">
        <v>34700</v>
      </c>
      <c r="D57" s="25">
        <v>26025</v>
      </c>
      <c r="E57" s="26" t="s">
        <v>55</v>
      </c>
      <c r="F57" s="26" t="s">
        <v>58</v>
      </c>
      <c r="G57" s="27" t="s">
        <v>15</v>
      </c>
      <c r="H57" s="28"/>
    </row>
    <row r="58" s="3" customFormat="1" ht="28" customHeight="1" spans="1:8">
      <c r="A58" s="20" t="str">
        <f>IF(E58="","",COUNTA($E$23:E58)&amp;"")</f>
        <v>36</v>
      </c>
      <c r="B58" s="24" t="s">
        <v>63</v>
      </c>
      <c r="C58" s="25">
        <v>75000</v>
      </c>
      <c r="D58" s="25">
        <v>25000</v>
      </c>
      <c r="E58" s="26" t="s">
        <v>13</v>
      </c>
      <c r="F58" s="26" t="s">
        <v>58</v>
      </c>
      <c r="G58" s="27" t="s">
        <v>15</v>
      </c>
      <c r="H58" s="28"/>
    </row>
    <row r="59" s="3" customFormat="1" ht="28" customHeight="1" spans="1:8">
      <c r="A59" s="20" t="str">
        <f>IF(E59="","",COUNTA($E$23:E59)&amp;"")</f>
        <v>37</v>
      </c>
      <c r="B59" s="24" t="s">
        <v>64</v>
      </c>
      <c r="C59" s="25">
        <v>350000</v>
      </c>
      <c r="D59" s="25">
        <v>210000</v>
      </c>
      <c r="E59" s="26" t="s">
        <v>17</v>
      </c>
      <c r="F59" s="26" t="s">
        <v>58</v>
      </c>
      <c r="G59" s="27" t="s">
        <v>15</v>
      </c>
      <c r="H59" s="28"/>
    </row>
    <row r="60" s="3" customFormat="1" ht="28" customHeight="1" spans="1:8">
      <c r="A60" s="20" t="str">
        <f>IF(E60="","",COUNTA($E$23:E60)&amp;"")</f>
        <v>38</v>
      </c>
      <c r="B60" s="24" t="s">
        <v>65</v>
      </c>
      <c r="C60" s="25">
        <v>400000</v>
      </c>
      <c r="D60" s="25">
        <v>240000</v>
      </c>
      <c r="E60" s="26" t="s">
        <v>17</v>
      </c>
      <c r="F60" s="26" t="s">
        <v>58</v>
      </c>
      <c r="G60" s="27" t="s">
        <v>15</v>
      </c>
      <c r="H60" s="28"/>
    </row>
    <row r="61" s="3" customFormat="1" ht="28" customHeight="1" spans="1:8">
      <c r="A61" s="20" t="str">
        <f>IF(E61="","",COUNTA($E$23:E61)&amp;"")</f>
        <v>39</v>
      </c>
      <c r="B61" s="24" t="s">
        <v>66</v>
      </c>
      <c r="C61" s="25">
        <v>63000</v>
      </c>
      <c r="D61" s="25">
        <v>42000</v>
      </c>
      <c r="E61" s="26" t="s">
        <v>67</v>
      </c>
      <c r="F61" s="26" t="s">
        <v>68</v>
      </c>
      <c r="G61" s="27" t="s">
        <v>69</v>
      </c>
      <c r="H61" s="28"/>
    </row>
    <row r="62" s="3" customFormat="1" ht="28" customHeight="1" spans="1:8">
      <c r="A62" s="20" t="str">
        <f>IF(E62="","",COUNTA($E$23:E62)&amp;"")</f>
        <v>40</v>
      </c>
      <c r="B62" s="24" t="s">
        <v>70</v>
      </c>
      <c r="C62" s="25">
        <v>150000</v>
      </c>
      <c r="D62" s="25">
        <v>90000</v>
      </c>
      <c r="E62" s="26" t="s">
        <v>17</v>
      </c>
      <c r="F62" s="26" t="s">
        <v>71</v>
      </c>
      <c r="G62" s="27" t="s">
        <v>69</v>
      </c>
      <c r="H62" s="28"/>
    </row>
    <row r="63" s="3" customFormat="1" ht="28" customHeight="1" spans="1:8">
      <c r="A63" s="20" t="str">
        <f>IF(E63="","",COUNTA($E$23:E63)&amp;"")</f>
        <v>41</v>
      </c>
      <c r="B63" s="24" t="s">
        <v>72</v>
      </c>
      <c r="C63" s="25">
        <v>88418</v>
      </c>
      <c r="D63" s="25">
        <v>88418</v>
      </c>
      <c r="E63" s="26" t="s">
        <v>41</v>
      </c>
      <c r="F63" s="26" t="s">
        <v>73</v>
      </c>
      <c r="G63" s="27" t="s">
        <v>15</v>
      </c>
      <c r="H63" s="28"/>
    </row>
    <row r="64" s="3" customFormat="1" ht="28" customHeight="1" spans="1:8">
      <c r="A64" s="20" t="str">
        <f>IF(E64="","",COUNTA($E$23:E64)&amp;"")</f>
        <v>42</v>
      </c>
      <c r="B64" s="24" t="s">
        <v>74</v>
      </c>
      <c r="C64" s="25">
        <v>800000</v>
      </c>
      <c r="D64" s="25">
        <v>400000</v>
      </c>
      <c r="E64" s="26" t="s">
        <v>36</v>
      </c>
      <c r="F64" s="26" t="s">
        <v>75</v>
      </c>
      <c r="G64" s="27" t="s">
        <v>15</v>
      </c>
      <c r="H64" s="28"/>
    </row>
    <row r="65" s="3" customFormat="1" ht="28" customHeight="1" spans="1:8">
      <c r="A65" s="20" t="str">
        <f>IF(E65="","",COUNTA($E$23:E65)&amp;"")</f>
        <v>43</v>
      </c>
      <c r="B65" s="24" t="s">
        <v>76</v>
      </c>
      <c r="C65" s="25">
        <v>282950</v>
      </c>
      <c r="D65" s="25">
        <v>169770</v>
      </c>
      <c r="E65" s="26" t="s">
        <v>17</v>
      </c>
      <c r="F65" s="26" t="s">
        <v>77</v>
      </c>
      <c r="G65" s="27" t="s">
        <v>15</v>
      </c>
      <c r="H65" s="28"/>
    </row>
    <row r="66" s="3" customFormat="1" ht="28" customHeight="1" spans="1:8">
      <c r="A66" s="20" t="str">
        <f>IF(E66="","",COUNTA($E$23:E66)&amp;"")</f>
        <v>44</v>
      </c>
      <c r="B66" s="24" t="s">
        <v>78</v>
      </c>
      <c r="C66" s="25">
        <v>21850</v>
      </c>
      <c r="D66" s="25">
        <v>7283.33333333333</v>
      </c>
      <c r="E66" s="26" t="s">
        <v>13</v>
      </c>
      <c r="F66" s="26" t="s">
        <v>79</v>
      </c>
      <c r="G66" s="27" t="s">
        <v>15</v>
      </c>
      <c r="H66" s="28"/>
    </row>
    <row r="67" s="3" customFormat="1" ht="28" customHeight="1" spans="1:8">
      <c r="A67" s="20" t="str">
        <f>IF(E67="","",COUNTA($E$23:E67)&amp;"")</f>
        <v>45</v>
      </c>
      <c r="B67" s="24" t="s">
        <v>80</v>
      </c>
      <c r="C67" s="25">
        <v>70000</v>
      </c>
      <c r="D67" s="25">
        <v>35000</v>
      </c>
      <c r="E67" s="26" t="s">
        <v>17</v>
      </c>
      <c r="F67" s="26" t="s">
        <v>79</v>
      </c>
      <c r="G67" s="27" t="s">
        <v>15</v>
      </c>
      <c r="H67" s="28"/>
    </row>
    <row r="68" s="3" customFormat="1" ht="28" customHeight="1" spans="1:8">
      <c r="A68" s="20" t="str">
        <f>IF(E68="","",COUNTA($E$23:E68)&amp;"")</f>
        <v>46</v>
      </c>
      <c r="B68" s="24" t="s">
        <v>81</v>
      </c>
      <c r="C68" s="25">
        <v>150000</v>
      </c>
      <c r="D68" s="25">
        <v>75000</v>
      </c>
      <c r="E68" s="26" t="s">
        <v>17</v>
      </c>
      <c r="F68" s="26" t="s">
        <v>79</v>
      </c>
      <c r="G68" s="27" t="s">
        <v>15</v>
      </c>
      <c r="H68" s="28"/>
    </row>
    <row r="69" s="3" customFormat="1" ht="28" customHeight="1" spans="1:8">
      <c r="A69" s="20" t="str">
        <f>IF(E69="","",COUNTA($E$23:E69)&amp;"")</f>
        <v>47</v>
      </c>
      <c r="B69" s="29" t="s">
        <v>82</v>
      </c>
      <c r="C69" s="30">
        <v>10000</v>
      </c>
      <c r="D69" s="31">
        <v>10000</v>
      </c>
      <c r="E69" s="32" t="s">
        <v>83</v>
      </c>
      <c r="F69" s="27" t="s">
        <v>84</v>
      </c>
      <c r="G69" s="27" t="s">
        <v>85</v>
      </c>
      <c r="H69" s="28"/>
    </row>
    <row r="70" s="3" customFormat="1" ht="28" customHeight="1" spans="1:8">
      <c r="A70" s="20" t="str">
        <f>IF(E70="","",COUNTA($E$23:E70)&amp;"")</f>
        <v>48</v>
      </c>
      <c r="B70" s="29" t="s">
        <v>86</v>
      </c>
      <c r="C70" s="30">
        <v>15000</v>
      </c>
      <c r="D70" s="31">
        <v>15000</v>
      </c>
      <c r="E70" s="32" t="s">
        <v>87</v>
      </c>
      <c r="F70" s="27" t="s">
        <v>88</v>
      </c>
      <c r="G70" s="27" t="s">
        <v>85</v>
      </c>
      <c r="H70" s="28"/>
    </row>
    <row r="71" s="3" customFormat="1" ht="28" customHeight="1" spans="1:8">
      <c r="A71" s="20" t="str">
        <f>IF(E71="","",COUNTA($E$23:E71)&amp;"")</f>
        <v>49</v>
      </c>
      <c r="B71" s="29" t="s">
        <v>89</v>
      </c>
      <c r="C71" s="30">
        <v>19000</v>
      </c>
      <c r="D71" s="31">
        <v>19000</v>
      </c>
      <c r="E71" s="32" t="s">
        <v>17</v>
      </c>
      <c r="F71" s="27" t="s">
        <v>90</v>
      </c>
      <c r="G71" s="27" t="s">
        <v>85</v>
      </c>
      <c r="H71" s="28"/>
    </row>
    <row r="72" s="3" customFormat="1" ht="28" customHeight="1" spans="1:8">
      <c r="A72" s="20" t="str">
        <f>IF(E72="","",COUNTA($E$23:E72)&amp;"")</f>
        <v>50</v>
      </c>
      <c r="B72" s="29" t="s">
        <v>91</v>
      </c>
      <c r="C72" s="30">
        <v>30000</v>
      </c>
      <c r="D72" s="31">
        <v>24000</v>
      </c>
      <c r="E72" s="32" t="s">
        <v>36</v>
      </c>
      <c r="F72" s="27" t="s">
        <v>92</v>
      </c>
      <c r="G72" s="27" t="s">
        <v>85</v>
      </c>
      <c r="H72" s="28"/>
    </row>
    <row r="73" s="3" customFormat="1" ht="28" customHeight="1" spans="1:8">
      <c r="A73" s="20" t="str">
        <f>IF(E73="","",COUNTA($E$23:E73)&amp;"")</f>
        <v>51</v>
      </c>
      <c r="B73" s="29" t="s">
        <v>93</v>
      </c>
      <c r="C73" s="30">
        <v>20000</v>
      </c>
      <c r="D73" s="31">
        <v>16000</v>
      </c>
      <c r="E73" s="32" t="s">
        <v>36</v>
      </c>
      <c r="F73" s="27" t="s">
        <v>92</v>
      </c>
      <c r="G73" s="27" t="s">
        <v>85</v>
      </c>
      <c r="H73" s="28"/>
    </row>
    <row r="74" s="3" customFormat="1" ht="28" customHeight="1" spans="1:8">
      <c r="A74" s="20" t="str">
        <f>IF(E74="","",COUNTA($E$23:E74)&amp;"")</f>
        <v>52</v>
      </c>
      <c r="B74" s="29" t="s">
        <v>94</v>
      </c>
      <c r="C74" s="30">
        <v>18600</v>
      </c>
      <c r="D74" s="31">
        <v>7440</v>
      </c>
      <c r="E74" s="32" t="s">
        <v>13</v>
      </c>
      <c r="F74" s="27" t="s">
        <v>95</v>
      </c>
      <c r="G74" s="27" t="s">
        <v>85</v>
      </c>
      <c r="H74" s="28"/>
    </row>
    <row r="75" s="3" customFormat="1" ht="28" customHeight="1" spans="1:8">
      <c r="A75" s="20" t="str">
        <f>IF(E75="","",COUNTA($E$23:E75)&amp;"")</f>
        <v>53</v>
      </c>
      <c r="B75" s="29" t="s">
        <v>96</v>
      </c>
      <c r="C75" s="30">
        <v>153900</v>
      </c>
      <c r="D75" s="31">
        <v>80000</v>
      </c>
      <c r="E75" s="32" t="s">
        <v>97</v>
      </c>
      <c r="F75" s="27" t="s">
        <v>98</v>
      </c>
      <c r="G75" s="27" t="s">
        <v>85</v>
      </c>
      <c r="H75" s="28"/>
    </row>
    <row r="76" s="3" customFormat="1" ht="28" customHeight="1" spans="1:8">
      <c r="A76" s="20" t="str">
        <f>IF(E76="","",COUNTA($E$23:E76)&amp;"")</f>
        <v>54</v>
      </c>
      <c r="B76" s="29" t="s">
        <v>99</v>
      </c>
      <c r="C76" s="30">
        <v>15000</v>
      </c>
      <c r="D76" s="31">
        <v>15000</v>
      </c>
      <c r="E76" s="32" t="s">
        <v>41</v>
      </c>
      <c r="F76" s="27" t="s">
        <v>100</v>
      </c>
      <c r="G76" s="27" t="s">
        <v>15</v>
      </c>
      <c r="H76" s="28"/>
    </row>
    <row r="77" s="3" customFormat="1" ht="28" customHeight="1" spans="1:8">
      <c r="A77" s="20" t="str">
        <f>IF(E77="","",COUNTA($E$23:E77)&amp;"")</f>
        <v>55</v>
      </c>
      <c r="B77" s="29" t="s">
        <v>101</v>
      </c>
      <c r="C77" s="30">
        <v>30000</v>
      </c>
      <c r="D77" s="31">
        <v>30000</v>
      </c>
      <c r="E77" s="32" t="s">
        <v>41</v>
      </c>
      <c r="F77" s="27" t="s">
        <v>102</v>
      </c>
      <c r="G77" s="27" t="s">
        <v>15</v>
      </c>
      <c r="H77" s="28"/>
    </row>
    <row r="78" s="3" customFormat="1" ht="28" customHeight="1" spans="1:8">
      <c r="A78" s="20" t="str">
        <f>IF(E78="","",COUNTA($E$23:E78)&amp;"")</f>
        <v>56</v>
      </c>
      <c r="B78" s="29" t="s">
        <v>103</v>
      </c>
      <c r="C78" s="30">
        <v>50000</v>
      </c>
      <c r="D78" s="31">
        <v>50000</v>
      </c>
      <c r="E78" s="32" t="s">
        <v>67</v>
      </c>
      <c r="F78" s="27" t="s">
        <v>104</v>
      </c>
      <c r="G78" s="27" t="s">
        <v>15</v>
      </c>
      <c r="H78" s="28"/>
    </row>
    <row r="79" s="3" customFormat="1" ht="28" customHeight="1" spans="1:8">
      <c r="A79" s="20" t="str">
        <f>IF(E79="","",COUNTA($E$23:E79)&amp;"")</f>
        <v>57</v>
      </c>
      <c r="B79" s="29" t="s">
        <v>105</v>
      </c>
      <c r="C79" s="30">
        <v>25000</v>
      </c>
      <c r="D79" s="31">
        <v>25000</v>
      </c>
      <c r="E79" s="32" t="s">
        <v>39</v>
      </c>
      <c r="F79" s="27" t="s">
        <v>106</v>
      </c>
      <c r="G79" s="27" t="s">
        <v>15</v>
      </c>
      <c r="H79" s="28"/>
    </row>
    <row r="80" s="3" customFormat="1" ht="28" customHeight="1" spans="1:8">
      <c r="A80" s="20" t="str">
        <f>IF(E80="","",COUNTA($E$23:E80)&amp;"")</f>
        <v>58</v>
      </c>
      <c r="B80" s="29" t="s">
        <v>107</v>
      </c>
      <c r="C80" s="30">
        <v>246900</v>
      </c>
      <c r="D80" s="31">
        <v>200000</v>
      </c>
      <c r="E80" s="32" t="s">
        <v>67</v>
      </c>
      <c r="F80" s="27" t="s">
        <v>108</v>
      </c>
      <c r="G80" s="27" t="s">
        <v>15</v>
      </c>
      <c r="H80" s="28"/>
    </row>
    <row r="81" s="3" customFormat="1" ht="28" customHeight="1" spans="1:8">
      <c r="A81" s="20" t="str">
        <f>IF(E81="","",COUNTA($E$23:E81)&amp;"")</f>
        <v>59</v>
      </c>
      <c r="B81" s="29" t="s">
        <v>109</v>
      </c>
      <c r="C81" s="30">
        <v>100000</v>
      </c>
      <c r="D81" s="31">
        <v>50000</v>
      </c>
      <c r="E81" s="32" t="s">
        <v>110</v>
      </c>
      <c r="F81" s="27" t="s">
        <v>111</v>
      </c>
      <c r="G81" s="27" t="s">
        <v>15</v>
      </c>
      <c r="H81" s="28"/>
    </row>
    <row r="82" s="3" customFormat="1" ht="28" customHeight="1" spans="1:8">
      <c r="A82" s="20" t="str">
        <f>IF(E82="","",COUNTA($E$23:E82)&amp;"")</f>
        <v>60</v>
      </c>
      <c r="B82" s="29" t="s">
        <v>112</v>
      </c>
      <c r="C82" s="30">
        <v>30700</v>
      </c>
      <c r="D82" s="31">
        <v>30700</v>
      </c>
      <c r="E82" s="32" t="s">
        <v>41</v>
      </c>
      <c r="F82" s="27" t="s">
        <v>113</v>
      </c>
      <c r="G82" s="27" t="s">
        <v>69</v>
      </c>
      <c r="H82" s="28"/>
    </row>
    <row r="83" s="3" customFormat="1" ht="28" customHeight="1" spans="1:8">
      <c r="A83" s="20" t="str">
        <f>IF(E83="","",COUNTA($E$23:E83)&amp;"")</f>
        <v>61</v>
      </c>
      <c r="B83" s="29" t="s">
        <v>114</v>
      </c>
      <c r="C83" s="30">
        <v>18800</v>
      </c>
      <c r="D83" s="31">
        <v>18800</v>
      </c>
      <c r="E83" s="32" t="s">
        <v>83</v>
      </c>
      <c r="F83" s="27" t="s">
        <v>115</v>
      </c>
      <c r="G83" s="27" t="s">
        <v>69</v>
      </c>
      <c r="H83" s="28"/>
    </row>
    <row r="84" s="3" customFormat="1" ht="28" customHeight="1" spans="1:8">
      <c r="A84" s="20" t="str">
        <f>IF(E84="","",COUNTA($E$23:E84)&amp;"")</f>
        <v>62</v>
      </c>
      <c r="B84" s="29" t="s">
        <v>116</v>
      </c>
      <c r="C84" s="30">
        <v>10700</v>
      </c>
      <c r="D84" s="31">
        <v>10700</v>
      </c>
      <c r="E84" s="32" t="s">
        <v>67</v>
      </c>
      <c r="F84" s="27" t="s">
        <v>68</v>
      </c>
      <c r="G84" s="27" t="s">
        <v>69</v>
      </c>
      <c r="H84" s="28"/>
    </row>
    <row r="85" s="3" customFormat="1" ht="28" customHeight="1" spans="1:8">
      <c r="A85" s="20" t="str">
        <f>IF(E85="","",COUNTA($E$23:E85)&amp;"")</f>
        <v>63</v>
      </c>
      <c r="B85" s="29" t="s">
        <v>117</v>
      </c>
      <c r="C85" s="30">
        <v>14980</v>
      </c>
      <c r="D85" s="31">
        <v>14980</v>
      </c>
      <c r="E85" s="32" t="s">
        <v>13</v>
      </c>
      <c r="F85" s="27" t="s">
        <v>118</v>
      </c>
      <c r="G85" s="27" t="s">
        <v>69</v>
      </c>
      <c r="H85" s="28"/>
    </row>
    <row r="86" s="3" customFormat="1" ht="28" customHeight="1" spans="1:8">
      <c r="A86" s="20" t="str">
        <f>IF(E86="","",COUNTA($E$23:E86)&amp;"")</f>
        <v>64</v>
      </c>
      <c r="B86" s="29" t="s">
        <v>119</v>
      </c>
      <c r="C86" s="30">
        <v>19310</v>
      </c>
      <c r="D86" s="31">
        <v>10000</v>
      </c>
      <c r="E86" s="32" t="s">
        <v>110</v>
      </c>
      <c r="F86" s="27" t="s">
        <v>120</v>
      </c>
      <c r="G86" s="27" t="s">
        <v>69</v>
      </c>
      <c r="H86" s="28"/>
    </row>
    <row r="87" s="3" customFormat="1" ht="28" customHeight="1" spans="1:8">
      <c r="A87" s="20" t="str">
        <f>IF(E87="","",COUNTA($E$23:E87)&amp;"")</f>
        <v>65</v>
      </c>
      <c r="B87" s="29" t="s">
        <v>121</v>
      </c>
      <c r="C87" s="30">
        <v>11000</v>
      </c>
      <c r="D87" s="31">
        <v>11000</v>
      </c>
      <c r="E87" s="32" t="s">
        <v>110</v>
      </c>
      <c r="F87" s="27" t="s">
        <v>90</v>
      </c>
      <c r="G87" s="27" t="s">
        <v>122</v>
      </c>
      <c r="H87" s="28"/>
    </row>
    <row r="88" s="3" customFormat="1" ht="28" customHeight="1" spans="1:8">
      <c r="A88" s="20" t="str">
        <f>IF(E88="","",COUNTA($E$23:E88)&amp;"")</f>
        <v>66</v>
      </c>
      <c r="B88" s="29" t="s">
        <v>123</v>
      </c>
      <c r="C88" s="30">
        <v>20000</v>
      </c>
      <c r="D88" s="31">
        <v>20000</v>
      </c>
      <c r="E88" s="32" t="s">
        <v>41</v>
      </c>
      <c r="F88" s="27" t="s">
        <v>124</v>
      </c>
      <c r="G88" s="27" t="s">
        <v>125</v>
      </c>
      <c r="H88" s="28"/>
    </row>
    <row r="89" s="3" customFormat="1" ht="28" customHeight="1" spans="1:8">
      <c r="A89" s="20" t="str">
        <f>IF(E89="","",COUNTA($E$23:E89)&amp;"")</f>
        <v>67</v>
      </c>
      <c r="B89" s="29" t="s">
        <v>126</v>
      </c>
      <c r="C89" s="30">
        <v>10000</v>
      </c>
      <c r="D89" s="31">
        <v>10000</v>
      </c>
      <c r="E89" s="32" t="s">
        <v>39</v>
      </c>
      <c r="F89" s="27" t="s">
        <v>127</v>
      </c>
      <c r="G89" s="27" t="s">
        <v>125</v>
      </c>
      <c r="H89" s="28"/>
    </row>
    <row r="90" s="3" customFormat="1" ht="28" customHeight="1" spans="1:8">
      <c r="A90" s="20" t="str">
        <f>IF(E90="","",COUNTA($E$23:E90)&amp;"")</f>
        <v>68</v>
      </c>
      <c r="B90" s="29" t="s">
        <v>128</v>
      </c>
      <c r="C90" s="30">
        <v>50000</v>
      </c>
      <c r="D90" s="31">
        <v>30000</v>
      </c>
      <c r="E90" s="32" t="s">
        <v>129</v>
      </c>
      <c r="F90" s="27" t="s">
        <v>124</v>
      </c>
      <c r="G90" s="27" t="s">
        <v>125</v>
      </c>
      <c r="H90" s="28"/>
    </row>
    <row r="91" s="3" customFormat="1" ht="28" customHeight="1" spans="1:8">
      <c r="A91" s="20" t="str">
        <f>IF(E91="","",COUNTA($E$23:E91)&amp;"")</f>
        <v>69</v>
      </c>
      <c r="B91" s="29" t="s">
        <v>130</v>
      </c>
      <c r="C91" s="30">
        <v>36000</v>
      </c>
      <c r="D91" s="31">
        <v>26000</v>
      </c>
      <c r="E91" s="32" t="s">
        <v>67</v>
      </c>
      <c r="F91" s="27" t="s">
        <v>131</v>
      </c>
      <c r="G91" s="27" t="s">
        <v>22</v>
      </c>
      <c r="H91" s="28"/>
    </row>
    <row r="92" s="3" customFormat="1" ht="28" customHeight="1" spans="1:8">
      <c r="A92" s="20" t="str">
        <f>IF(E92="","",COUNTA($E$23:E92)&amp;"")</f>
        <v>70</v>
      </c>
      <c r="B92" s="29" t="s">
        <v>132</v>
      </c>
      <c r="C92" s="30">
        <v>11310</v>
      </c>
      <c r="D92" s="31">
        <v>11310</v>
      </c>
      <c r="E92" s="32" t="s">
        <v>13</v>
      </c>
      <c r="F92" s="27" t="s">
        <v>133</v>
      </c>
      <c r="G92" s="27" t="s">
        <v>22</v>
      </c>
      <c r="H92" s="28"/>
    </row>
    <row r="93" s="3" customFormat="1" ht="28" customHeight="1" spans="1:8">
      <c r="A93" s="20" t="str">
        <f>IF(E93="","",COUNTA($E$23:E93)&amp;"")</f>
        <v>71</v>
      </c>
      <c r="B93" s="29" t="s">
        <v>134</v>
      </c>
      <c r="C93" s="30">
        <v>30000</v>
      </c>
      <c r="D93" s="31">
        <v>30000</v>
      </c>
      <c r="E93" s="32" t="s">
        <v>41</v>
      </c>
      <c r="F93" s="27" t="s">
        <v>135</v>
      </c>
      <c r="G93" s="27" t="s">
        <v>22</v>
      </c>
      <c r="H93" s="28"/>
    </row>
    <row r="94" s="3" customFormat="1" ht="28" customHeight="1" spans="1:8">
      <c r="A94" s="20" t="str">
        <f>IF(E94="","",COUNTA($E$23:E94)&amp;"")</f>
        <v>72</v>
      </c>
      <c r="B94" s="29" t="s">
        <v>136</v>
      </c>
      <c r="C94" s="30">
        <v>12000</v>
      </c>
      <c r="D94" s="31">
        <v>12000</v>
      </c>
      <c r="E94" s="32" t="s">
        <v>41</v>
      </c>
      <c r="F94" s="27" t="s">
        <v>137</v>
      </c>
      <c r="G94" s="27" t="s">
        <v>22</v>
      </c>
      <c r="H94" s="28"/>
    </row>
    <row r="95" s="3" customFormat="1" ht="28" customHeight="1" spans="1:8">
      <c r="A95" s="20" t="str">
        <f>IF(E95="","",COUNTA($E$23:E95)&amp;"")</f>
        <v>73</v>
      </c>
      <c r="B95" s="29" t="s">
        <v>138</v>
      </c>
      <c r="C95" s="30">
        <v>21600</v>
      </c>
      <c r="D95" s="31">
        <v>21600</v>
      </c>
      <c r="E95" s="32" t="s">
        <v>17</v>
      </c>
      <c r="F95" s="27" t="s">
        <v>139</v>
      </c>
      <c r="G95" s="27" t="s">
        <v>22</v>
      </c>
      <c r="H95" s="28"/>
    </row>
    <row r="96" s="3" customFormat="1" ht="28" customHeight="1" spans="1:8">
      <c r="A96" s="20" t="str">
        <f>IF(E96="","",COUNTA($E$23:E96)&amp;"")</f>
        <v>74</v>
      </c>
      <c r="B96" s="29" t="s">
        <v>140</v>
      </c>
      <c r="C96" s="30">
        <v>13000</v>
      </c>
      <c r="D96" s="31">
        <v>13000</v>
      </c>
      <c r="E96" s="32" t="s">
        <v>13</v>
      </c>
      <c r="F96" s="27" t="s">
        <v>141</v>
      </c>
      <c r="G96" s="27" t="s">
        <v>142</v>
      </c>
      <c r="H96" s="28"/>
    </row>
    <row r="97" s="3" customFormat="1" ht="28" customHeight="1" spans="1:8">
      <c r="A97" s="20" t="str">
        <f>IF(E97="","",COUNTA($E$23:E97)&amp;"")</f>
        <v>75</v>
      </c>
      <c r="B97" s="29" t="s">
        <v>143</v>
      </c>
      <c r="C97" s="31">
        <v>10000</v>
      </c>
      <c r="D97" s="31">
        <v>8000</v>
      </c>
      <c r="E97" s="27" t="s">
        <v>55</v>
      </c>
      <c r="F97" s="27" t="s">
        <v>144</v>
      </c>
      <c r="G97" s="27" t="s">
        <v>85</v>
      </c>
      <c r="H97" s="28"/>
    </row>
    <row r="98" s="3" customFormat="1" ht="28" customHeight="1" spans="1:8">
      <c r="A98" s="20" t="str">
        <f>IF(E98="","",COUNTA($E$23:E98)&amp;"")</f>
        <v>76</v>
      </c>
      <c r="B98" s="24" t="s">
        <v>145</v>
      </c>
      <c r="C98" s="25">
        <v>10000</v>
      </c>
      <c r="D98" s="25">
        <v>3333.33333333333</v>
      </c>
      <c r="E98" s="26" t="s">
        <v>13</v>
      </c>
      <c r="F98" s="26" t="s">
        <v>146</v>
      </c>
      <c r="G98" s="27" t="s">
        <v>122</v>
      </c>
      <c r="H98" s="28"/>
    </row>
    <row r="99" s="3" customFormat="1" ht="28" customHeight="1" spans="1:8">
      <c r="A99" s="20" t="str">
        <f>IF(E99="","",COUNTA($E$23:E99)&amp;"")</f>
        <v>77</v>
      </c>
      <c r="B99" s="24" t="s">
        <v>147</v>
      </c>
      <c r="C99" s="25">
        <v>20000</v>
      </c>
      <c r="D99" s="25">
        <v>6666.66666666667</v>
      </c>
      <c r="E99" s="26" t="s">
        <v>13</v>
      </c>
      <c r="F99" s="26" t="s">
        <v>146</v>
      </c>
      <c r="G99" s="27" t="s">
        <v>122</v>
      </c>
      <c r="H99" s="28"/>
    </row>
    <row r="100" s="3" customFormat="1" ht="28" customHeight="1" spans="1:8">
      <c r="A100" s="20" t="str">
        <f>IF(E100="","",COUNTA($E$23:E100)&amp;"")</f>
        <v>78</v>
      </c>
      <c r="B100" s="24" t="s">
        <v>148</v>
      </c>
      <c r="C100" s="25">
        <v>11000</v>
      </c>
      <c r="D100" s="25">
        <v>3666.66666666667</v>
      </c>
      <c r="E100" s="26" t="s">
        <v>13</v>
      </c>
      <c r="F100" s="26" t="s">
        <v>146</v>
      </c>
      <c r="G100" s="27" t="s">
        <v>122</v>
      </c>
      <c r="H100" s="28"/>
    </row>
    <row r="101" s="3" customFormat="1" ht="28" customHeight="1" spans="1:8">
      <c r="A101" s="20" t="str">
        <f>IF(E101="","",COUNTA($E$23:E101)&amp;"")</f>
        <v>79</v>
      </c>
      <c r="B101" s="24" t="s">
        <v>149</v>
      </c>
      <c r="C101" s="25">
        <v>21000</v>
      </c>
      <c r="D101" s="25">
        <v>5250</v>
      </c>
      <c r="E101" s="26" t="s">
        <v>150</v>
      </c>
      <c r="F101" s="26" t="s">
        <v>146</v>
      </c>
      <c r="G101" s="27" t="s">
        <v>122</v>
      </c>
      <c r="H101" s="28"/>
    </row>
    <row r="102" s="3" customFormat="1" ht="28" customHeight="1" spans="1:8">
      <c r="A102" s="20" t="str">
        <f>IF(E102="","",COUNTA($E$23:E102)&amp;"")</f>
        <v>80</v>
      </c>
      <c r="B102" s="24" t="s">
        <v>151</v>
      </c>
      <c r="C102" s="25">
        <v>34600</v>
      </c>
      <c r="D102" s="25">
        <v>8650</v>
      </c>
      <c r="E102" s="26" t="s">
        <v>152</v>
      </c>
      <c r="F102" s="26" t="s">
        <v>146</v>
      </c>
      <c r="G102" s="27" t="s">
        <v>122</v>
      </c>
      <c r="H102" s="28"/>
    </row>
    <row r="103" s="3" customFormat="1" ht="28" customHeight="1" spans="1:8">
      <c r="A103" s="20" t="str">
        <f>IF(E103="","",COUNTA($E$23:E103)&amp;"")</f>
        <v>81</v>
      </c>
      <c r="B103" s="24" t="s">
        <v>153</v>
      </c>
      <c r="C103" s="25">
        <v>12560</v>
      </c>
      <c r="D103" s="25">
        <v>12560</v>
      </c>
      <c r="E103" s="26" t="s">
        <v>110</v>
      </c>
      <c r="F103" s="26" t="s">
        <v>154</v>
      </c>
      <c r="G103" s="27" t="s">
        <v>122</v>
      </c>
      <c r="H103" s="28"/>
    </row>
    <row r="104" s="3" customFormat="1" ht="28" customHeight="1" spans="1:8">
      <c r="A104" s="20" t="str">
        <f>IF(E104="","",COUNTA($E$23:E104)&amp;"")</f>
        <v>82</v>
      </c>
      <c r="B104" s="29" t="s">
        <v>155</v>
      </c>
      <c r="C104" s="31">
        <v>67000</v>
      </c>
      <c r="D104" s="31">
        <v>20000</v>
      </c>
      <c r="E104" s="27" t="s">
        <v>13</v>
      </c>
      <c r="F104" s="27" t="s">
        <v>156</v>
      </c>
      <c r="G104" s="27" t="s">
        <v>122</v>
      </c>
      <c r="H104" s="28"/>
    </row>
    <row r="105" s="3" customFormat="1" ht="28" customHeight="1" spans="1:8">
      <c r="A105" s="20" t="str">
        <f>IF(E105="","",COUNTA($E$23:E105)&amp;"")</f>
        <v>83</v>
      </c>
      <c r="B105" s="29" t="s">
        <v>157</v>
      </c>
      <c r="C105" s="30">
        <v>36000</v>
      </c>
      <c r="D105" s="31">
        <v>36000</v>
      </c>
      <c r="E105" s="32" t="s">
        <v>83</v>
      </c>
      <c r="F105" s="27" t="s">
        <v>158</v>
      </c>
      <c r="G105" s="27" t="s">
        <v>122</v>
      </c>
      <c r="H105" s="28"/>
    </row>
    <row r="106" s="3" customFormat="1" ht="28" customHeight="1" spans="1:8">
      <c r="A106" s="20" t="str">
        <f>IF(E106="","",COUNTA($E$23:E106)&amp;"")</f>
        <v>84</v>
      </c>
      <c r="B106" s="29" t="s">
        <v>159</v>
      </c>
      <c r="C106" s="30">
        <v>30000</v>
      </c>
      <c r="D106" s="31">
        <v>30000</v>
      </c>
      <c r="E106" s="32" t="s">
        <v>41</v>
      </c>
      <c r="F106" s="27" t="s">
        <v>160</v>
      </c>
      <c r="G106" s="27" t="s">
        <v>22</v>
      </c>
      <c r="H106" s="28"/>
    </row>
    <row r="107" s="3" customFormat="1" ht="28" customHeight="1" spans="1:8">
      <c r="A107" s="20" t="str">
        <f>IF(E107="","",COUNTA($E$23:E107)&amp;"")</f>
        <v>85</v>
      </c>
      <c r="B107" s="29" t="s">
        <v>161</v>
      </c>
      <c r="C107" s="30">
        <v>11000</v>
      </c>
      <c r="D107" s="31">
        <v>8000</v>
      </c>
      <c r="E107" s="32" t="s">
        <v>39</v>
      </c>
      <c r="F107" s="27" t="s">
        <v>162</v>
      </c>
      <c r="G107" s="27" t="s">
        <v>163</v>
      </c>
      <c r="H107" s="28"/>
    </row>
    <row r="108" s="3" customFormat="1" ht="28" customHeight="1" spans="1:8">
      <c r="A108" s="20" t="str">
        <f>IF(E108="","",COUNTA($E$23:E108)&amp;"")</f>
        <v>86</v>
      </c>
      <c r="B108" s="29" t="s">
        <v>164</v>
      </c>
      <c r="C108" s="31">
        <v>15000</v>
      </c>
      <c r="D108" s="31">
        <v>15000</v>
      </c>
      <c r="E108" s="27" t="s">
        <v>17</v>
      </c>
      <c r="F108" s="27" t="s">
        <v>165</v>
      </c>
      <c r="G108" s="27" t="s">
        <v>163</v>
      </c>
      <c r="H108" s="28"/>
    </row>
    <row r="109" s="3" customFormat="1" ht="28" customHeight="1" spans="1:8">
      <c r="A109" s="20" t="str">
        <f>IF(E109="","",COUNTA($E$23:E109)&amp;"")</f>
        <v>87</v>
      </c>
      <c r="B109" s="29" t="s">
        <v>166</v>
      </c>
      <c r="C109" s="31">
        <v>50000</v>
      </c>
      <c r="D109" s="31">
        <v>50000</v>
      </c>
      <c r="E109" s="27" t="s">
        <v>17</v>
      </c>
      <c r="F109" s="27" t="s">
        <v>167</v>
      </c>
      <c r="G109" s="27" t="s">
        <v>163</v>
      </c>
      <c r="H109" s="28"/>
    </row>
    <row r="110" s="3" customFormat="1" ht="28" customHeight="1" spans="1:8">
      <c r="A110" s="20" t="str">
        <f>IF(E110="","",COUNTA($E$23:E110)&amp;"")</f>
        <v>88</v>
      </c>
      <c r="B110" s="29" t="s">
        <v>168</v>
      </c>
      <c r="C110" s="31">
        <v>50000</v>
      </c>
      <c r="D110" s="31">
        <v>30000</v>
      </c>
      <c r="E110" s="27" t="s">
        <v>39</v>
      </c>
      <c r="F110" s="27" t="s">
        <v>169</v>
      </c>
      <c r="G110" s="27" t="s">
        <v>163</v>
      </c>
      <c r="H110" s="28"/>
    </row>
    <row r="111" s="3" customFormat="1" ht="28" customHeight="1" spans="1:8">
      <c r="A111" s="20" t="str">
        <f>IF(E111="","",COUNTA($E$23:E111)&amp;"")</f>
        <v>89</v>
      </c>
      <c r="B111" s="29" t="s">
        <v>170</v>
      </c>
      <c r="C111" s="30">
        <v>20000</v>
      </c>
      <c r="D111" s="31">
        <v>16000</v>
      </c>
      <c r="E111" s="32" t="s">
        <v>67</v>
      </c>
      <c r="F111" s="27" t="s">
        <v>171</v>
      </c>
      <c r="G111" s="27" t="s">
        <v>85</v>
      </c>
      <c r="H111" s="28"/>
    </row>
    <row r="112" s="3" customFormat="1" ht="28" customHeight="1" spans="1:8">
      <c r="A112" s="20" t="str">
        <f>IF(E112="","",COUNTA($E$23:E112)&amp;"")</f>
        <v>90</v>
      </c>
      <c r="B112" s="29" t="s">
        <v>172</v>
      </c>
      <c r="C112" s="30">
        <v>240000</v>
      </c>
      <c r="D112" s="31">
        <v>240000</v>
      </c>
      <c r="E112" s="32" t="s">
        <v>87</v>
      </c>
      <c r="F112" s="27" t="s">
        <v>173</v>
      </c>
      <c r="G112" s="27" t="s">
        <v>85</v>
      </c>
      <c r="H112" s="28"/>
    </row>
    <row r="113" s="3" customFormat="1" ht="28" customHeight="1" spans="1:8">
      <c r="A113" s="20" t="str">
        <f>IF(E113="","",COUNTA($E$23:E113)&amp;"")</f>
        <v>91</v>
      </c>
      <c r="B113" s="29" t="s">
        <v>174</v>
      </c>
      <c r="C113" s="30">
        <v>11000</v>
      </c>
      <c r="D113" s="31">
        <v>11000</v>
      </c>
      <c r="E113" s="32" t="s">
        <v>41</v>
      </c>
      <c r="F113" s="27" t="s">
        <v>175</v>
      </c>
      <c r="G113" s="27" t="s">
        <v>85</v>
      </c>
      <c r="H113" s="28"/>
    </row>
    <row r="114" s="3" customFormat="1" ht="28" customHeight="1" spans="1:8">
      <c r="A114" s="20" t="str">
        <f>IF(E114="","",COUNTA($E$23:E114)&amp;"")</f>
        <v>92</v>
      </c>
      <c r="B114" s="29" t="s">
        <v>176</v>
      </c>
      <c r="C114" s="30">
        <v>50000</v>
      </c>
      <c r="D114" s="31">
        <v>50000</v>
      </c>
      <c r="E114" s="32" t="s">
        <v>17</v>
      </c>
      <c r="F114" s="27" t="s">
        <v>177</v>
      </c>
      <c r="G114" s="27" t="s">
        <v>85</v>
      </c>
      <c r="H114" s="28"/>
    </row>
    <row r="115" s="3" customFormat="1" ht="28" customHeight="1" spans="1:8">
      <c r="A115" s="20" t="str">
        <f>IF(E115="","",COUNTA($E$23:E115)&amp;"")</f>
        <v>93</v>
      </c>
      <c r="B115" s="29" t="s">
        <v>178</v>
      </c>
      <c r="C115" s="30">
        <v>10000</v>
      </c>
      <c r="D115" s="31">
        <v>10000</v>
      </c>
      <c r="E115" s="32" t="s">
        <v>87</v>
      </c>
      <c r="F115" s="27" t="s">
        <v>179</v>
      </c>
      <c r="G115" s="27" t="s">
        <v>85</v>
      </c>
      <c r="H115" s="28"/>
    </row>
    <row r="116" s="3" customFormat="1" ht="28" customHeight="1" spans="1:8">
      <c r="A116" s="20" t="str">
        <f>IF(E116="","",COUNTA($E$23:E116)&amp;"")</f>
        <v>94</v>
      </c>
      <c r="B116" s="29" t="s">
        <v>180</v>
      </c>
      <c r="C116" s="30">
        <v>25000</v>
      </c>
      <c r="D116" s="31">
        <v>25000</v>
      </c>
      <c r="E116" s="32" t="s">
        <v>87</v>
      </c>
      <c r="F116" s="27" t="s">
        <v>181</v>
      </c>
      <c r="G116" s="27" t="s">
        <v>85</v>
      </c>
      <c r="H116" s="28"/>
    </row>
    <row r="117" s="3" customFormat="1" ht="28" customHeight="1" spans="1:8">
      <c r="A117" s="20" t="str">
        <f>IF(E117="","",COUNTA($E$23:E117)&amp;"")</f>
        <v>95</v>
      </c>
      <c r="B117" s="29" t="s">
        <v>182</v>
      </c>
      <c r="C117" s="30">
        <v>10000</v>
      </c>
      <c r="D117" s="31">
        <v>10000</v>
      </c>
      <c r="E117" s="32" t="s">
        <v>41</v>
      </c>
      <c r="F117" s="27" t="s">
        <v>183</v>
      </c>
      <c r="G117" s="27" t="s">
        <v>15</v>
      </c>
      <c r="H117" s="28"/>
    </row>
    <row r="118" s="3" customFormat="1" ht="28" customHeight="1" spans="1:8">
      <c r="A118" s="20" t="str">
        <f>IF(E118="","",COUNTA($E$23:E118)&amp;"")</f>
        <v>96</v>
      </c>
      <c r="B118" s="29" t="s">
        <v>184</v>
      </c>
      <c r="C118" s="30">
        <v>24000</v>
      </c>
      <c r="D118" s="31">
        <v>24000</v>
      </c>
      <c r="E118" s="32" t="s">
        <v>67</v>
      </c>
      <c r="F118" s="27" t="s">
        <v>185</v>
      </c>
      <c r="G118" s="27" t="s">
        <v>15</v>
      </c>
      <c r="H118" s="28"/>
    </row>
    <row r="119" s="3" customFormat="1" ht="28" customHeight="1" spans="1:8">
      <c r="A119" s="20" t="str">
        <f>IF(E119="","",COUNTA($E$23:E119)&amp;"")</f>
        <v>97</v>
      </c>
      <c r="B119" s="29" t="s">
        <v>186</v>
      </c>
      <c r="C119" s="30">
        <v>11000</v>
      </c>
      <c r="D119" s="31">
        <v>11000</v>
      </c>
      <c r="E119" s="32" t="s">
        <v>41</v>
      </c>
      <c r="F119" s="27" t="s">
        <v>187</v>
      </c>
      <c r="G119" s="27" t="s">
        <v>15</v>
      </c>
      <c r="H119" s="28"/>
    </row>
    <row r="120" s="3" customFormat="1" ht="28" customHeight="1" spans="1:8">
      <c r="A120" s="20" t="str">
        <f>IF(E120="","",COUNTA($E$23:E120)&amp;"")</f>
        <v>98</v>
      </c>
      <c r="B120" s="29" t="s">
        <v>188</v>
      </c>
      <c r="C120" s="30">
        <v>11740</v>
      </c>
      <c r="D120" s="31">
        <v>11740</v>
      </c>
      <c r="E120" s="32" t="s">
        <v>83</v>
      </c>
      <c r="F120" s="27" t="s">
        <v>189</v>
      </c>
      <c r="G120" s="27" t="s">
        <v>69</v>
      </c>
      <c r="H120" s="28"/>
    </row>
    <row r="121" s="3" customFormat="1" ht="28" customHeight="1" spans="1:8">
      <c r="A121" s="20" t="str">
        <f>IF(E121="","",COUNTA($E$23:E121)&amp;"")</f>
        <v>99</v>
      </c>
      <c r="B121" s="29" t="s">
        <v>190</v>
      </c>
      <c r="C121" s="30">
        <v>14114</v>
      </c>
      <c r="D121" s="31">
        <v>14114</v>
      </c>
      <c r="E121" s="32" t="s">
        <v>67</v>
      </c>
      <c r="F121" s="27" t="s">
        <v>191</v>
      </c>
      <c r="G121" s="27" t="s">
        <v>69</v>
      </c>
      <c r="H121" s="28"/>
    </row>
    <row r="122" s="3" customFormat="1" ht="28" customHeight="1" spans="1:8">
      <c r="A122" s="20" t="str">
        <f>IF(E122="","",COUNTA($E$23:E122)&amp;"")</f>
        <v>100</v>
      </c>
      <c r="B122" s="29" t="s">
        <v>192</v>
      </c>
      <c r="C122" s="30">
        <v>10000</v>
      </c>
      <c r="D122" s="31">
        <v>10000</v>
      </c>
      <c r="E122" s="32" t="s">
        <v>67</v>
      </c>
      <c r="F122" s="27" t="s">
        <v>193</v>
      </c>
      <c r="G122" s="27" t="s">
        <v>22</v>
      </c>
      <c r="H122" s="28"/>
    </row>
    <row r="123" s="3" customFormat="1" ht="28" customHeight="1" spans="1:8">
      <c r="A123" s="20" t="str">
        <f>IF(E123="","",COUNTA($E$23:E123)&amp;"")</f>
        <v>101</v>
      </c>
      <c r="B123" s="29" t="s">
        <v>194</v>
      </c>
      <c r="C123" s="30">
        <v>120000</v>
      </c>
      <c r="D123" s="31">
        <v>120000</v>
      </c>
      <c r="E123" s="32" t="s">
        <v>87</v>
      </c>
      <c r="F123" s="27" t="s">
        <v>120</v>
      </c>
      <c r="G123" s="27" t="s">
        <v>22</v>
      </c>
      <c r="H123" s="28"/>
    </row>
    <row r="124" s="3" customFormat="1" ht="28" customHeight="1" spans="1:8">
      <c r="A124" s="20" t="str">
        <f>IF(E124="","",COUNTA($E$23:E124)&amp;"")</f>
        <v>102</v>
      </c>
      <c r="B124" s="29" t="s">
        <v>195</v>
      </c>
      <c r="C124" s="30">
        <v>10000</v>
      </c>
      <c r="D124" s="31">
        <v>10000</v>
      </c>
      <c r="E124" s="32" t="s">
        <v>87</v>
      </c>
      <c r="F124" s="27" t="s">
        <v>196</v>
      </c>
      <c r="G124" s="27" t="s">
        <v>22</v>
      </c>
      <c r="H124" s="28"/>
    </row>
    <row r="125" s="3" customFormat="1" ht="28" customHeight="1" spans="1:8">
      <c r="A125" s="20" t="str">
        <f>IF(E125="","",COUNTA($E$23:E125)&amp;"")</f>
        <v>103</v>
      </c>
      <c r="B125" s="29" t="s">
        <v>197</v>
      </c>
      <c r="C125" s="30">
        <v>10000</v>
      </c>
      <c r="D125" s="31">
        <v>10000</v>
      </c>
      <c r="E125" s="32" t="s">
        <v>55</v>
      </c>
      <c r="F125" s="27" t="s">
        <v>175</v>
      </c>
      <c r="G125" s="27" t="s">
        <v>22</v>
      </c>
      <c r="H125" s="28"/>
    </row>
    <row r="126" s="3" customFormat="1" ht="28" customHeight="1" spans="1:8">
      <c r="A126" s="20" t="str">
        <f>IF(E126="","",COUNTA($E$23:E126)&amp;"")</f>
        <v>104</v>
      </c>
      <c r="B126" s="29" t="s">
        <v>198</v>
      </c>
      <c r="C126" s="30">
        <v>28000</v>
      </c>
      <c r="D126" s="31">
        <v>28000</v>
      </c>
      <c r="E126" s="32" t="s">
        <v>17</v>
      </c>
      <c r="F126" s="27" t="s">
        <v>175</v>
      </c>
      <c r="G126" s="27" t="s">
        <v>22</v>
      </c>
      <c r="H126" s="28"/>
    </row>
    <row r="127" s="3" customFormat="1" ht="28" customHeight="1" spans="1:8">
      <c r="A127" s="20" t="str">
        <f>IF(E127="","",COUNTA($E$23:E127)&amp;"")</f>
        <v>105</v>
      </c>
      <c r="B127" s="29" t="s">
        <v>199</v>
      </c>
      <c r="C127" s="30">
        <v>28000</v>
      </c>
      <c r="D127" s="31">
        <v>28000</v>
      </c>
      <c r="E127" s="32" t="s">
        <v>17</v>
      </c>
      <c r="F127" s="27" t="s">
        <v>175</v>
      </c>
      <c r="G127" s="27" t="s">
        <v>22</v>
      </c>
      <c r="H127" s="28"/>
    </row>
    <row r="128" s="3" customFormat="1" ht="28" customHeight="1" spans="1:8">
      <c r="A128" s="20" t="str">
        <f>IF(E128="","",COUNTA($E$23:E128)&amp;"")</f>
        <v>106</v>
      </c>
      <c r="B128" s="29" t="s">
        <v>200</v>
      </c>
      <c r="C128" s="30">
        <v>20000</v>
      </c>
      <c r="D128" s="31">
        <v>20000</v>
      </c>
      <c r="E128" s="32" t="s">
        <v>17</v>
      </c>
      <c r="F128" s="27" t="s">
        <v>175</v>
      </c>
      <c r="G128" s="27" t="s">
        <v>22</v>
      </c>
      <c r="H128" s="28"/>
    </row>
    <row r="129" s="3" customFormat="1" ht="28" customHeight="1" spans="1:8">
      <c r="A129" s="20" t="str">
        <f>IF(E129="","",COUNTA($E$23:E129)&amp;"")</f>
        <v>107</v>
      </c>
      <c r="B129" s="29" t="s">
        <v>201</v>
      </c>
      <c r="C129" s="30">
        <v>20000</v>
      </c>
      <c r="D129" s="31">
        <v>20000</v>
      </c>
      <c r="E129" s="32" t="s">
        <v>67</v>
      </c>
      <c r="F129" s="27" t="s">
        <v>202</v>
      </c>
      <c r="G129" s="27" t="s">
        <v>22</v>
      </c>
      <c r="H129" s="28"/>
    </row>
    <row r="130" s="3" customFormat="1" ht="28" customHeight="1" spans="1:8">
      <c r="A130" s="20" t="str">
        <f>IF(E130="","",COUNTA($E$23:E130)&amp;"")</f>
        <v>108</v>
      </c>
      <c r="B130" s="29" t="s">
        <v>203</v>
      </c>
      <c r="C130" s="30">
        <v>36000</v>
      </c>
      <c r="D130" s="31">
        <v>36000</v>
      </c>
      <c r="E130" s="32" t="s">
        <v>67</v>
      </c>
      <c r="F130" s="27" t="s">
        <v>204</v>
      </c>
      <c r="G130" s="27" t="s">
        <v>22</v>
      </c>
      <c r="H130" s="28"/>
    </row>
    <row r="131" s="3" customFormat="1" ht="28" customHeight="1" spans="1:8">
      <c r="A131" s="20" t="str">
        <f>IF(E131="","",COUNTA($E$23:E131)&amp;"")</f>
        <v>109</v>
      </c>
      <c r="B131" s="29" t="s">
        <v>205</v>
      </c>
      <c r="C131" s="30">
        <v>60000</v>
      </c>
      <c r="D131" s="31">
        <v>40000</v>
      </c>
      <c r="E131" s="32" t="s">
        <v>67</v>
      </c>
      <c r="F131" s="27" t="s">
        <v>204</v>
      </c>
      <c r="G131" s="27" t="s">
        <v>22</v>
      </c>
      <c r="H131" s="28"/>
    </row>
    <row r="132" s="3" customFormat="1" ht="28" customHeight="1" spans="1:8">
      <c r="A132" s="20" t="str">
        <f>IF(E132="","",COUNTA($E$23:E132)&amp;"")</f>
        <v>110</v>
      </c>
      <c r="B132" s="29" t="s">
        <v>206</v>
      </c>
      <c r="C132" s="30">
        <v>13700</v>
      </c>
      <c r="D132" s="31">
        <v>13700</v>
      </c>
      <c r="E132" s="32" t="s">
        <v>39</v>
      </c>
      <c r="F132" s="27" t="s">
        <v>204</v>
      </c>
      <c r="G132" s="27" t="s">
        <v>22</v>
      </c>
      <c r="H132" s="28"/>
    </row>
    <row r="133" s="3" customFormat="1" ht="28" customHeight="1" spans="1:8">
      <c r="A133" s="20" t="str">
        <f>IF(E133="","",COUNTA($E$23:E133)&amp;"")</f>
        <v>111</v>
      </c>
      <c r="B133" s="29" t="s">
        <v>207</v>
      </c>
      <c r="C133" s="30">
        <v>13300</v>
      </c>
      <c r="D133" s="31">
        <v>13300</v>
      </c>
      <c r="E133" s="32" t="s">
        <v>110</v>
      </c>
      <c r="F133" s="27" t="s">
        <v>208</v>
      </c>
      <c r="G133" s="27" t="s">
        <v>22</v>
      </c>
      <c r="H133" s="28"/>
    </row>
    <row r="134" s="3" customFormat="1" ht="28" customHeight="1" spans="1:8">
      <c r="A134" s="20" t="str">
        <f>IF(E134="","",COUNTA($E$23:E134)&amp;"")</f>
        <v>112</v>
      </c>
      <c r="B134" s="29" t="s">
        <v>209</v>
      </c>
      <c r="C134" s="30">
        <v>14280</v>
      </c>
      <c r="D134" s="31">
        <v>14280</v>
      </c>
      <c r="E134" s="32" t="s">
        <v>13</v>
      </c>
      <c r="F134" s="27" t="s">
        <v>210</v>
      </c>
      <c r="G134" s="27" t="s">
        <v>22</v>
      </c>
      <c r="H134" s="28"/>
    </row>
    <row r="135" s="3" customFormat="1" ht="28" customHeight="1" spans="1:8">
      <c r="A135" s="20" t="str">
        <f>IF(E135="","",COUNTA($E$23:E135)&amp;"")</f>
        <v>113</v>
      </c>
      <c r="B135" s="29" t="s">
        <v>211</v>
      </c>
      <c r="C135" s="30">
        <v>14000</v>
      </c>
      <c r="D135" s="31">
        <v>14000</v>
      </c>
      <c r="E135" s="32" t="s">
        <v>39</v>
      </c>
      <c r="F135" s="27" t="s">
        <v>212</v>
      </c>
      <c r="G135" s="27" t="s">
        <v>213</v>
      </c>
      <c r="H135" s="28"/>
    </row>
    <row r="136" s="3" customFormat="1" ht="28" customHeight="1" spans="1:8">
      <c r="A136" s="20" t="str">
        <f>IF(E136="","",COUNTA($E$23:E136)&amp;"")</f>
        <v>114</v>
      </c>
      <c r="B136" s="24" t="s">
        <v>214</v>
      </c>
      <c r="C136" s="25">
        <v>50000</v>
      </c>
      <c r="D136" s="25">
        <v>30000</v>
      </c>
      <c r="E136" s="26" t="s">
        <v>17</v>
      </c>
      <c r="F136" s="26" t="s">
        <v>215</v>
      </c>
      <c r="G136" s="27" t="s">
        <v>69</v>
      </c>
      <c r="H136" s="28"/>
    </row>
    <row r="137" s="3" customFormat="1" ht="28" customHeight="1" spans="1:8">
      <c r="A137" s="20" t="str">
        <f>IF(E137="","",COUNTA($E$23:E137)&amp;"")</f>
        <v>115</v>
      </c>
      <c r="B137" s="24" t="s">
        <v>216</v>
      </c>
      <c r="C137" s="25">
        <v>23500</v>
      </c>
      <c r="D137" s="25">
        <v>7833.33333333333</v>
      </c>
      <c r="E137" s="26" t="s">
        <v>13</v>
      </c>
      <c r="F137" s="26" t="s">
        <v>217</v>
      </c>
      <c r="G137" s="27" t="s">
        <v>69</v>
      </c>
      <c r="H137" s="28"/>
    </row>
    <row r="138" s="3" customFormat="1" ht="28" customHeight="1" spans="1:8">
      <c r="A138" s="20" t="str">
        <f>IF(E138="","",COUNTA($E$23:E138)&amp;"")</f>
        <v>116</v>
      </c>
      <c r="B138" s="24" t="s">
        <v>218</v>
      </c>
      <c r="C138" s="25">
        <v>26020</v>
      </c>
      <c r="D138" s="25">
        <v>8673.33333333333</v>
      </c>
      <c r="E138" s="26" t="s">
        <v>13</v>
      </c>
      <c r="F138" s="26" t="s">
        <v>219</v>
      </c>
      <c r="G138" s="27" t="s">
        <v>69</v>
      </c>
      <c r="H138" s="28"/>
    </row>
    <row r="139" s="3" customFormat="1" ht="28" customHeight="1" spans="1:8">
      <c r="A139" s="20" t="str">
        <f>IF(E139="","",COUNTA($E$23:E139)&amp;"")</f>
        <v>117</v>
      </c>
      <c r="B139" s="24" t="s">
        <v>220</v>
      </c>
      <c r="C139" s="25">
        <v>26000</v>
      </c>
      <c r="D139" s="25">
        <v>8666.66666666667</v>
      </c>
      <c r="E139" s="26" t="s">
        <v>13</v>
      </c>
      <c r="F139" s="26" t="s">
        <v>221</v>
      </c>
      <c r="G139" s="27" t="s">
        <v>69</v>
      </c>
      <c r="H139" s="28"/>
    </row>
    <row r="140" s="3" customFormat="1" ht="28" customHeight="1" spans="1:8">
      <c r="A140" s="20" t="str">
        <f>IF(E140="","",COUNTA($E$23:E140)&amp;"")</f>
        <v>118</v>
      </c>
      <c r="B140" s="24" t="s">
        <v>222</v>
      </c>
      <c r="C140" s="25">
        <v>8000</v>
      </c>
      <c r="D140" s="25">
        <v>2666.66666666667</v>
      </c>
      <c r="E140" s="26" t="s">
        <v>13</v>
      </c>
      <c r="F140" s="26" t="s">
        <v>223</v>
      </c>
      <c r="G140" s="27" t="s">
        <v>22</v>
      </c>
      <c r="H140" s="28"/>
    </row>
    <row r="141" s="3" customFormat="1" ht="28" customHeight="1" spans="1:8">
      <c r="A141" s="20" t="str">
        <f>IF(E141="","",COUNTA($E$23:E141)&amp;"")</f>
        <v>119</v>
      </c>
      <c r="B141" s="24" t="s">
        <v>224</v>
      </c>
      <c r="C141" s="25">
        <v>1300000</v>
      </c>
      <c r="D141" s="25">
        <v>633333.333333333</v>
      </c>
      <c r="E141" s="26" t="s">
        <v>36</v>
      </c>
      <c r="F141" s="26" t="s">
        <v>95</v>
      </c>
      <c r="G141" s="27" t="s">
        <v>225</v>
      </c>
      <c r="H141" s="28"/>
    </row>
    <row r="142" s="3" customFormat="1" ht="28" customHeight="1" spans="1:8">
      <c r="A142" s="20" t="str">
        <f>IF(E142="","",COUNTA($E$23:E142)&amp;"")</f>
        <v>120</v>
      </c>
      <c r="B142" s="24" t="s">
        <v>226</v>
      </c>
      <c r="C142" s="25">
        <v>10000</v>
      </c>
      <c r="D142" s="25">
        <v>6666.66666666667</v>
      </c>
      <c r="E142" s="26" t="s">
        <v>110</v>
      </c>
      <c r="F142" s="26" t="s">
        <v>227</v>
      </c>
      <c r="G142" s="27" t="s">
        <v>122</v>
      </c>
      <c r="H142" s="28"/>
    </row>
    <row r="143" s="3" customFormat="1" ht="28" customHeight="1" spans="1:8">
      <c r="A143" s="20" t="str">
        <f>IF(E143="","",COUNTA($E$23:E143)&amp;"")</f>
        <v>121</v>
      </c>
      <c r="B143" s="24" t="s">
        <v>228</v>
      </c>
      <c r="C143" s="25">
        <v>11155</v>
      </c>
      <c r="D143" s="25">
        <v>5577.5</v>
      </c>
      <c r="E143" s="26" t="s">
        <v>110</v>
      </c>
      <c r="F143" s="26" t="s">
        <v>229</v>
      </c>
      <c r="G143" s="27" t="s">
        <v>163</v>
      </c>
      <c r="H143" s="28"/>
    </row>
    <row r="144" s="3" customFormat="1" ht="28" customHeight="1" spans="1:8">
      <c r="A144" s="20" t="str">
        <f>IF(E144="","",COUNTA($E$23:E144)&amp;"")</f>
        <v>122</v>
      </c>
      <c r="B144" s="24" t="s">
        <v>230</v>
      </c>
      <c r="C144" s="25">
        <v>43709</v>
      </c>
      <c r="D144" s="25">
        <v>14569.6666666667</v>
      </c>
      <c r="E144" s="26" t="s">
        <v>39</v>
      </c>
      <c r="F144" s="26" t="s">
        <v>231</v>
      </c>
      <c r="G144" s="27" t="s">
        <v>163</v>
      </c>
      <c r="H144" s="28"/>
    </row>
    <row r="145" s="3" customFormat="1" ht="28" customHeight="1" spans="1:8">
      <c r="A145" s="20" t="str">
        <f>IF(E145="","",COUNTA($E$23:E145)&amp;"")</f>
        <v>123</v>
      </c>
      <c r="B145" s="24" t="s">
        <v>232</v>
      </c>
      <c r="C145" s="25">
        <v>22000</v>
      </c>
      <c r="D145" s="25">
        <v>14666.6666666667</v>
      </c>
      <c r="E145" s="26" t="s">
        <v>67</v>
      </c>
      <c r="F145" s="26" t="s">
        <v>233</v>
      </c>
      <c r="G145" s="27" t="s">
        <v>163</v>
      </c>
      <c r="H145" s="28"/>
    </row>
    <row r="146" s="3" customFormat="1" ht="28" customHeight="1" spans="1:8">
      <c r="A146" s="20" t="str">
        <f>IF(E146="","",COUNTA($E$23:E146)&amp;"")</f>
        <v>124</v>
      </c>
      <c r="B146" s="24" t="s">
        <v>234</v>
      </c>
      <c r="C146" s="25">
        <v>220000</v>
      </c>
      <c r="D146" s="25">
        <v>73333.3333333333</v>
      </c>
      <c r="E146" s="26" t="s">
        <v>17</v>
      </c>
      <c r="F146" s="26" t="s">
        <v>235</v>
      </c>
      <c r="G146" s="27" t="s">
        <v>22</v>
      </c>
      <c r="H146" s="28"/>
    </row>
    <row r="147" s="3" customFormat="1" ht="28" customHeight="1" spans="1:8">
      <c r="A147" s="20" t="str">
        <f>IF(E147="","",COUNTA($E$23:E147)&amp;"")</f>
        <v>125</v>
      </c>
      <c r="B147" s="24" t="s">
        <v>236</v>
      </c>
      <c r="C147" s="25">
        <v>14995</v>
      </c>
      <c r="D147" s="25">
        <v>4998.33333333333</v>
      </c>
      <c r="E147" s="26" t="s">
        <v>67</v>
      </c>
      <c r="F147" s="26" t="s">
        <v>237</v>
      </c>
      <c r="G147" s="27" t="s">
        <v>22</v>
      </c>
      <c r="H147" s="28"/>
    </row>
    <row r="148" s="3" customFormat="1" ht="28" customHeight="1" spans="1:8">
      <c r="A148" s="20" t="str">
        <f>IF(E148="","",COUNTA($E$23:E148)&amp;"")</f>
        <v>126</v>
      </c>
      <c r="B148" s="24" t="s">
        <v>238</v>
      </c>
      <c r="C148" s="25">
        <v>26500</v>
      </c>
      <c r="D148" s="25">
        <v>8833.33333333333</v>
      </c>
      <c r="E148" s="26" t="s">
        <v>152</v>
      </c>
      <c r="F148" s="26" t="s">
        <v>239</v>
      </c>
      <c r="G148" s="27" t="s">
        <v>22</v>
      </c>
      <c r="H148" s="28"/>
    </row>
    <row r="149" s="3" customFormat="1" ht="28" customHeight="1" spans="1:8">
      <c r="A149" s="20" t="str">
        <f>IF(E149="","",COUNTA($E$23:E149)&amp;"")</f>
        <v>127</v>
      </c>
      <c r="B149" s="24" t="s">
        <v>240</v>
      </c>
      <c r="C149" s="25">
        <v>11000</v>
      </c>
      <c r="D149" s="25">
        <v>3666.66666666667</v>
      </c>
      <c r="E149" s="26" t="s">
        <v>110</v>
      </c>
      <c r="F149" s="26" t="s">
        <v>241</v>
      </c>
      <c r="G149" s="27" t="s">
        <v>22</v>
      </c>
      <c r="H149" s="28"/>
    </row>
    <row r="150" s="3" customFormat="1" ht="28" customHeight="1" spans="1:8">
      <c r="A150" s="20" t="str">
        <f>IF(E150="","",COUNTA($E$23:E150)&amp;"")</f>
        <v>128</v>
      </c>
      <c r="B150" s="24" t="s">
        <v>242</v>
      </c>
      <c r="C150" s="25">
        <v>12000</v>
      </c>
      <c r="D150" s="25">
        <v>4000</v>
      </c>
      <c r="E150" s="26" t="s">
        <v>13</v>
      </c>
      <c r="F150" s="26" t="s">
        <v>243</v>
      </c>
      <c r="G150" s="27" t="s">
        <v>22</v>
      </c>
      <c r="H150" s="28"/>
    </row>
    <row r="151" s="3" customFormat="1" ht="28" customHeight="1" spans="1:8">
      <c r="A151" s="20" t="str">
        <f>IF(E151="","",COUNTA($E$23:E151)&amp;"")</f>
        <v>129</v>
      </c>
      <c r="B151" s="24" t="s">
        <v>244</v>
      </c>
      <c r="C151" s="25">
        <v>5000</v>
      </c>
      <c r="D151" s="25">
        <v>1666.66666666667</v>
      </c>
      <c r="E151" s="26" t="s">
        <v>13</v>
      </c>
      <c r="F151" s="26" t="s">
        <v>245</v>
      </c>
      <c r="G151" s="27" t="s">
        <v>22</v>
      </c>
      <c r="H151" s="28"/>
    </row>
    <row r="152" s="3" customFormat="1" ht="28" customHeight="1" spans="1:8">
      <c r="A152" s="20" t="str">
        <f>IF(E152="","",COUNTA($E$23:E152)&amp;"")</f>
        <v>130</v>
      </c>
      <c r="B152" s="24" t="s">
        <v>246</v>
      </c>
      <c r="C152" s="25">
        <v>35000</v>
      </c>
      <c r="D152" s="25">
        <v>11666.6666666667</v>
      </c>
      <c r="E152" s="26" t="s">
        <v>41</v>
      </c>
      <c r="F152" s="26" t="s">
        <v>247</v>
      </c>
      <c r="G152" s="27" t="s">
        <v>125</v>
      </c>
      <c r="H152" s="28"/>
    </row>
    <row r="153" s="3" customFormat="1" ht="28" customHeight="1" spans="1:8">
      <c r="A153" s="20" t="str">
        <f>IF(E153="","",COUNTA($E$23:E153)&amp;"")</f>
        <v>131</v>
      </c>
      <c r="B153" s="24" t="s">
        <v>248</v>
      </c>
      <c r="C153" s="25">
        <v>5000</v>
      </c>
      <c r="D153" s="25">
        <v>1666.66666666667</v>
      </c>
      <c r="E153" s="26" t="s">
        <v>110</v>
      </c>
      <c r="F153" s="26" t="s">
        <v>249</v>
      </c>
      <c r="G153" s="27" t="s">
        <v>69</v>
      </c>
      <c r="H153" s="28"/>
    </row>
    <row r="154" s="3" customFormat="1" ht="28" customHeight="1" spans="1:8">
      <c r="A154" s="20" t="str">
        <f>IF(E154="","",COUNTA($E$23:E154)&amp;"")</f>
        <v>132</v>
      </c>
      <c r="B154" s="24" t="s">
        <v>250</v>
      </c>
      <c r="C154" s="25">
        <v>111100</v>
      </c>
      <c r="D154" s="25">
        <v>37033.3333333333</v>
      </c>
      <c r="E154" s="26" t="s">
        <v>251</v>
      </c>
      <c r="F154" s="26" t="s">
        <v>252</v>
      </c>
      <c r="G154" s="27" t="s">
        <v>163</v>
      </c>
      <c r="H154" s="28"/>
    </row>
    <row r="155" s="3" customFormat="1" ht="28" customHeight="1" spans="1:8">
      <c r="A155" s="20" t="str">
        <f>IF(E155="","",COUNTA($E$23:E155)&amp;"")</f>
        <v>133</v>
      </c>
      <c r="B155" s="24" t="s">
        <v>253</v>
      </c>
      <c r="C155" s="25">
        <v>7000</v>
      </c>
      <c r="D155" s="25">
        <v>3500</v>
      </c>
      <c r="E155" s="26" t="s">
        <v>110</v>
      </c>
      <c r="F155" s="26" t="s">
        <v>254</v>
      </c>
      <c r="G155" s="27" t="s">
        <v>15</v>
      </c>
      <c r="H155" s="28"/>
    </row>
    <row r="156" s="3" customFormat="1" ht="28" customHeight="1" spans="1:8">
      <c r="A156" s="20" t="str">
        <f>IF(E156="","",COUNTA($E$23:E156)&amp;"")</f>
        <v>134</v>
      </c>
      <c r="B156" s="24" t="s">
        <v>255</v>
      </c>
      <c r="C156" s="25">
        <v>6000</v>
      </c>
      <c r="D156" s="25">
        <v>4000</v>
      </c>
      <c r="E156" s="26" t="s">
        <v>87</v>
      </c>
      <c r="F156" s="26" t="s">
        <v>256</v>
      </c>
      <c r="G156" s="27" t="s">
        <v>85</v>
      </c>
      <c r="H156" s="28"/>
    </row>
    <row r="157" s="3" customFormat="1" ht="28" customHeight="1" spans="1:8">
      <c r="A157" s="20" t="str">
        <f>IF(E157="","",COUNTA($E$23:E157)&amp;"")</f>
        <v>135</v>
      </c>
      <c r="B157" s="24" t="s">
        <v>257</v>
      </c>
      <c r="C157" s="25">
        <v>3000</v>
      </c>
      <c r="D157" s="25">
        <v>1500</v>
      </c>
      <c r="E157" s="26" t="s">
        <v>258</v>
      </c>
      <c r="F157" s="26" t="s">
        <v>259</v>
      </c>
      <c r="G157" s="27" t="s">
        <v>85</v>
      </c>
      <c r="H157" s="28"/>
    </row>
    <row r="158" s="3" customFormat="1" ht="28" customHeight="1" spans="1:8">
      <c r="A158" s="20" t="str">
        <f>IF(E158="","",COUNTA($E$23:E158)&amp;"")</f>
        <v>136</v>
      </c>
      <c r="B158" s="24" t="s">
        <v>260</v>
      </c>
      <c r="C158" s="25">
        <v>43000</v>
      </c>
      <c r="D158" s="25">
        <v>21500</v>
      </c>
      <c r="E158" s="26" t="s">
        <v>261</v>
      </c>
      <c r="F158" s="26" t="s">
        <v>262</v>
      </c>
      <c r="G158" s="27" t="s">
        <v>85</v>
      </c>
      <c r="H158" s="28"/>
    </row>
    <row r="159" s="3" customFormat="1" ht="28" customHeight="1" spans="1:8">
      <c r="A159" s="20" t="str">
        <f>IF(E159="","",COUNTA($E$23:E159)&amp;"")</f>
        <v>137</v>
      </c>
      <c r="B159" s="24" t="s">
        <v>263</v>
      </c>
      <c r="C159" s="25">
        <v>20000</v>
      </c>
      <c r="D159" s="25">
        <v>10000</v>
      </c>
      <c r="E159" s="26" t="s">
        <v>110</v>
      </c>
      <c r="F159" s="26" t="s">
        <v>264</v>
      </c>
      <c r="G159" s="27" t="s">
        <v>163</v>
      </c>
      <c r="H159" s="28"/>
    </row>
    <row r="160" s="3" customFormat="1" ht="28" customHeight="1" spans="1:8">
      <c r="A160" s="20" t="str">
        <f>IF(E160="","",COUNTA($E$23:E160)&amp;"")</f>
        <v>138</v>
      </c>
      <c r="B160" s="24" t="s">
        <v>265</v>
      </c>
      <c r="C160" s="25">
        <v>50000</v>
      </c>
      <c r="D160" s="25">
        <v>50000</v>
      </c>
      <c r="E160" s="26" t="s">
        <v>152</v>
      </c>
      <c r="F160" s="26" t="s">
        <v>266</v>
      </c>
      <c r="G160" s="27" t="s">
        <v>142</v>
      </c>
      <c r="H160" s="28"/>
    </row>
    <row r="161" s="3" customFormat="1" ht="28" customHeight="1" spans="1:8">
      <c r="A161" s="20" t="str">
        <f>IF(E161="","",COUNTA($E$23:E161)&amp;"")</f>
        <v>139</v>
      </c>
      <c r="B161" s="24" t="s">
        <v>267</v>
      </c>
      <c r="C161" s="25">
        <v>12000</v>
      </c>
      <c r="D161" s="25">
        <v>12000</v>
      </c>
      <c r="E161" s="26" t="s">
        <v>268</v>
      </c>
      <c r="F161" s="26" t="s">
        <v>269</v>
      </c>
      <c r="G161" s="27" t="s">
        <v>163</v>
      </c>
      <c r="H161" s="28"/>
    </row>
    <row r="162" s="3" customFormat="1" ht="28" customHeight="1" spans="1:8">
      <c r="A162" s="20" t="str">
        <f>IF(E162="","",COUNTA($E$23:E162)&amp;"")</f>
        <v>140</v>
      </c>
      <c r="B162" s="24" t="s">
        <v>270</v>
      </c>
      <c r="C162" s="25">
        <v>300000</v>
      </c>
      <c r="D162" s="25">
        <v>200000</v>
      </c>
      <c r="E162" s="26" t="s">
        <v>55</v>
      </c>
      <c r="F162" s="26" t="s">
        <v>271</v>
      </c>
      <c r="G162" s="27" t="s">
        <v>163</v>
      </c>
      <c r="H162" s="28"/>
    </row>
    <row r="163" s="3" customFormat="1" ht="28" customHeight="1" spans="1:8">
      <c r="A163" s="20" t="str">
        <f>IF(E163="","",COUNTA($E$23:E163)&amp;"")</f>
        <v>141</v>
      </c>
      <c r="B163" s="24" t="s">
        <v>272</v>
      </c>
      <c r="C163" s="25">
        <v>10000</v>
      </c>
      <c r="D163" s="25">
        <v>6666.66666666667</v>
      </c>
      <c r="E163" s="26" t="s">
        <v>258</v>
      </c>
      <c r="F163" s="26" t="s">
        <v>273</v>
      </c>
      <c r="G163" s="27" t="s">
        <v>163</v>
      </c>
      <c r="H163" s="28"/>
    </row>
    <row r="164" s="3" customFormat="1" ht="28" customHeight="1" spans="1:8">
      <c r="A164" s="20" t="str">
        <f>IF(E164="","",COUNTA($E$23:E164)&amp;"")</f>
        <v>142</v>
      </c>
      <c r="B164" s="24" t="s">
        <v>274</v>
      </c>
      <c r="C164" s="25">
        <v>5000</v>
      </c>
      <c r="D164" s="25">
        <v>5000</v>
      </c>
      <c r="E164" s="26" t="s">
        <v>41</v>
      </c>
      <c r="F164" s="26" t="s">
        <v>275</v>
      </c>
      <c r="G164" s="27" t="s">
        <v>85</v>
      </c>
      <c r="H164" s="28"/>
    </row>
    <row r="165" s="3" customFormat="1" ht="28" customHeight="1" spans="1:8">
      <c r="A165" s="20" t="str">
        <f>IF(E165="","",COUNTA($E$23:E165)&amp;"")</f>
        <v>143</v>
      </c>
      <c r="B165" s="24" t="s">
        <v>276</v>
      </c>
      <c r="C165" s="25">
        <v>12000</v>
      </c>
      <c r="D165" s="25">
        <v>6000</v>
      </c>
      <c r="E165" s="26" t="s">
        <v>17</v>
      </c>
      <c r="F165" s="26" t="s">
        <v>277</v>
      </c>
      <c r="G165" s="27" t="s">
        <v>85</v>
      </c>
      <c r="H165" s="28"/>
    </row>
    <row r="166" s="3" customFormat="1" ht="28" customHeight="1" spans="1:8">
      <c r="A166" s="20" t="str">
        <f>IF(E166="","",COUNTA($E$23:E166)&amp;"")</f>
        <v>144</v>
      </c>
      <c r="B166" s="24" t="s">
        <v>278</v>
      </c>
      <c r="C166" s="25">
        <v>50000</v>
      </c>
      <c r="D166" s="25">
        <v>25000</v>
      </c>
      <c r="E166" s="26" t="s">
        <v>17</v>
      </c>
      <c r="F166" s="26" t="s">
        <v>279</v>
      </c>
      <c r="G166" s="27" t="s">
        <v>85</v>
      </c>
      <c r="H166" s="28"/>
    </row>
    <row r="167" s="3" customFormat="1" ht="28" customHeight="1" spans="1:8">
      <c r="A167" s="20" t="str">
        <f>IF(E167="","",COUNTA($E$23:E167)&amp;"")</f>
        <v>145</v>
      </c>
      <c r="B167" s="24" t="s">
        <v>280</v>
      </c>
      <c r="C167" s="25">
        <v>20000</v>
      </c>
      <c r="D167" s="25">
        <v>10000</v>
      </c>
      <c r="E167" s="26" t="s">
        <v>17</v>
      </c>
      <c r="F167" s="26" t="s">
        <v>281</v>
      </c>
      <c r="G167" s="27" t="s">
        <v>85</v>
      </c>
      <c r="H167" s="28"/>
    </row>
    <row r="168" s="3" customFormat="1" ht="28" customHeight="1" spans="1:8">
      <c r="A168" s="20" t="str">
        <f>IF(E168="","",COUNTA($E$23:E168)&amp;"")</f>
        <v>146</v>
      </c>
      <c r="B168" s="24" t="s">
        <v>282</v>
      </c>
      <c r="C168" s="25">
        <v>80000</v>
      </c>
      <c r="D168" s="25">
        <v>40000</v>
      </c>
      <c r="E168" s="26" t="s">
        <v>17</v>
      </c>
      <c r="F168" s="26" t="s">
        <v>283</v>
      </c>
      <c r="G168" s="27" t="s">
        <v>85</v>
      </c>
      <c r="H168" s="28"/>
    </row>
    <row r="169" s="3" customFormat="1" ht="28" customHeight="1" spans="1:8">
      <c r="A169" s="20" t="str">
        <f>IF(E169="","",COUNTA($E$23:E169)&amp;"")</f>
        <v>147</v>
      </c>
      <c r="B169" s="24" t="s">
        <v>284</v>
      </c>
      <c r="C169" s="25">
        <v>36849</v>
      </c>
      <c r="D169" s="25">
        <v>12283</v>
      </c>
      <c r="E169" s="26" t="s">
        <v>33</v>
      </c>
      <c r="F169" s="26" t="s">
        <v>285</v>
      </c>
      <c r="G169" s="27" t="s">
        <v>142</v>
      </c>
      <c r="H169" s="28"/>
    </row>
    <row r="170" s="3" customFormat="1" ht="28" customHeight="1" spans="1:8">
      <c r="A170" s="20" t="str">
        <f>IF(E170="","",COUNTA($E$23:E170)&amp;"")</f>
        <v>148</v>
      </c>
      <c r="B170" s="24" t="s">
        <v>286</v>
      </c>
      <c r="C170" s="25">
        <v>16000</v>
      </c>
      <c r="D170" s="25">
        <v>5333.33333333333</v>
      </c>
      <c r="E170" s="26" t="s">
        <v>287</v>
      </c>
      <c r="F170" s="26" t="s">
        <v>288</v>
      </c>
      <c r="G170" s="27" t="s">
        <v>163</v>
      </c>
      <c r="H170" s="28"/>
    </row>
    <row r="171" s="3" customFormat="1" ht="28" customHeight="1" spans="1:8">
      <c r="A171" s="20" t="str">
        <f>IF(E171="","",COUNTA($E$23:E171)&amp;"")</f>
        <v>149</v>
      </c>
      <c r="B171" s="24" t="s">
        <v>289</v>
      </c>
      <c r="C171" s="25">
        <v>19806</v>
      </c>
      <c r="D171" s="25">
        <v>6602</v>
      </c>
      <c r="E171" s="26" t="s">
        <v>55</v>
      </c>
      <c r="F171" s="26" t="s">
        <v>290</v>
      </c>
      <c r="G171" s="27" t="s">
        <v>213</v>
      </c>
      <c r="H171" s="28"/>
    </row>
    <row r="172" s="3" customFormat="1" ht="28" customHeight="1" spans="1:7">
      <c r="A172" s="20" t="str">
        <f>IF(E172="","",COUNTA($E$23:E172)&amp;"")</f>
        <v>150</v>
      </c>
      <c r="B172" s="29" t="s">
        <v>291</v>
      </c>
      <c r="C172" s="30">
        <v>50000</v>
      </c>
      <c r="D172" s="31">
        <v>50000</v>
      </c>
      <c r="E172" s="32" t="s">
        <v>17</v>
      </c>
      <c r="F172" s="27" t="s">
        <v>292</v>
      </c>
      <c r="G172" s="27" t="s">
        <v>293</v>
      </c>
    </row>
    <row r="173" s="3" customFormat="1" ht="28" customHeight="1" spans="1:8">
      <c r="A173" s="20" t="str">
        <f>IF(E173="","",COUNTA($E$23:E173)&amp;"")</f>
        <v>151</v>
      </c>
      <c r="B173" s="24" t="s">
        <v>294</v>
      </c>
      <c r="C173" s="25">
        <v>200000</v>
      </c>
      <c r="D173" s="25">
        <v>133333.333333333</v>
      </c>
      <c r="E173" s="26" t="s">
        <v>17</v>
      </c>
      <c r="F173" s="26" t="s">
        <v>295</v>
      </c>
      <c r="G173" s="27" t="s">
        <v>142</v>
      </c>
      <c r="H173" s="28"/>
    </row>
    <row r="174" s="3" customFormat="1" ht="28" customHeight="1" spans="1:8">
      <c r="A174" s="20" t="str">
        <f>IF(E174="","",COUNTA($E$23:E174)&amp;"")</f>
        <v>152</v>
      </c>
      <c r="B174" s="24" t="s">
        <v>296</v>
      </c>
      <c r="C174" s="25">
        <v>100000</v>
      </c>
      <c r="D174" s="25">
        <v>60000</v>
      </c>
      <c r="E174" s="26" t="s">
        <v>33</v>
      </c>
      <c r="F174" s="26" t="s">
        <v>297</v>
      </c>
      <c r="G174" s="27" t="s">
        <v>293</v>
      </c>
      <c r="H174" s="28"/>
    </row>
    <row r="175" s="3" customFormat="1" ht="28" customHeight="1" spans="1:8">
      <c r="A175" s="20" t="str">
        <f>IF(E175="","",COUNTA($E$23:E175)&amp;"")</f>
        <v>153</v>
      </c>
      <c r="B175" s="24" t="s">
        <v>298</v>
      </c>
      <c r="C175" s="25">
        <v>70000</v>
      </c>
      <c r="D175" s="25">
        <v>70000</v>
      </c>
      <c r="E175" s="26" t="s">
        <v>41</v>
      </c>
      <c r="F175" s="26" t="s">
        <v>299</v>
      </c>
      <c r="G175" s="27" t="s">
        <v>142</v>
      </c>
      <c r="H175" s="28"/>
    </row>
    <row r="176" s="3" customFormat="1" ht="28" customHeight="1" spans="1:8">
      <c r="A176" s="20" t="str">
        <f>IF(E176="","",COUNTA($E$23:E176)&amp;"")</f>
        <v>154</v>
      </c>
      <c r="B176" s="24" t="s">
        <v>300</v>
      </c>
      <c r="C176" s="25">
        <v>52000</v>
      </c>
      <c r="D176" s="25">
        <v>17333.3333333333</v>
      </c>
      <c r="E176" s="26" t="s">
        <v>251</v>
      </c>
      <c r="F176" s="26" t="s">
        <v>301</v>
      </c>
      <c r="G176" s="27" t="s">
        <v>163</v>
      </c>
      <c r="H176" s="28"/>
    </row>
    <row r="177" s="3" customFormat="1" ht="28" customHeight="1" spans="1:8">
      <c r="A177" s="20" t="str">
        <f>IF(E177="","",COUNTA($E$23:E177)&amp;"")</f>
        <v>155</v>
      </c>
      <c r="B177" s="24" t="s">
        <v>302</v>
      </c>
      <c r="C177" s="25">
        <v>32000</v>
      </c>
      <c r="D177" s="25">
        <v>21333.3333333333</v>
      </c>
      <c r="E177" s="26" t="s">
        <v>67</v>
      </c>
      <c r="F177" s="26" t="s">
        <v>303</v>
      </c>
      <c r="G177" s="27" t="s">
        <v>142</v>
      </c>
      <c r="H177" s="28"/>
    </row>
    <row r="178" s="3" customFormat="1" ht="28" customHeight="1" spans="1:8">
      <c r="A178" s="20" t="str">
        <f>IF(E178="","",COUNTA($E$23:E178)&amp;"")</f>
        <v>156</v>
      </c>
      <c r="B178" s="24" t="s">
        <v>304</v>
      </c>
      <c r="C178" s="25">
        <v>27000</v>
      </c>
      <c r="D178" s="25">
        <v>18000</v>
      </c>
      <c r="E178" s="26" t="s">
        <v>110</v>
      </c>
      <c r="F178" s="26" t="s">
        <v>305</v>
      </c>
      <c r="G178" s="27" t="s">
        <v>163</v>
      </c>
      <c r="H178" s="28"/>
    </row>
    <row r="179" s="3" customFormat="1" ht="28" customHeight="1" spans="1:8">
      <c r="A179" s="20" t="str">
        <f>IF(E179="","",COUNTA($E$23:E179)&amp;"")</f>
        <v>157</v>
      </c>
      <c r="B179" s="24" t="s">
        <v>306</v>
      </c>
      <c r="C179" s="25">
        <v>20000</v>
      </c>
      <c r="D179" s="25">
        <v>13333.3333333333</v>
      </c>
      <c r="E179" s="26" t="s">
        <v>110</v>
      </c>
      <c r="F179" s="26" t="s">
        <v>307</v>
      </c>
      <c r="G179" s="27" t="s">
        <v>142</v>
      </c>
      <c r="H179" s="28"/>
    </row>
    <row r="180" s="3" customFormat="1" ht="28" customHeight="1" spans="1:8">
      <c r="A180" s="20" t="str">
        <f>IF(E180="","",COUNTA($E$23:E180)&amp;"")</f>
        <v>158</v>
      </c>
      <c r="B180" s="24" t="s">
        <v>308</v>
      </c>
      <c r="C180" s="25">
        <v>20000</v>
      </c>
      <c r="D180" s="25">
        <v>13333.3333333333</v>
      </c>
      <c r="E180" s="26" t="s">
        <v>67</v>
      </c>
      <c r="F180" s="26" t="s">
        <v>309</v>
      </c>
      <c r="G180" s="27" t="s">
        <v>142</v>
      </c>
      <c r="H180" s="28"/>
    </row>
    <row r="181" s="3" customFormat="1" ht="28" customHeight="1" spans="1:8">
      <c r="A181" s="20" t="str">
        <f>IF(E181="","",COUNTA($E$23:E181)&amp;"")</f>
        <v>159</v>
      </c>
      <c r="B181" s="24" t="s">
        <v>310</v>
      </c>
      <c r="C181" s="25">
        <v>20000</v>
      </c>
      <c r="D181" s="25">
        <v>20000</v>
      </c>
      <c r="E181" s="26" t="s">
        <v>83</v>
      </c>
      <c r="F181" s="26" t="s">
        <v>311</v>
      </c>
      <c r="G181" s="27" t="s">
        <v>142</v>
      </c>
      <c r="H181" s="28"/>
    </row>
    <row r="182" s="3" customFormat="1" ht="28" customHeight="1" spans="1:8">
      <c r="A182" s="20" t="str">
        <f>IF(E182="","",COUNTA($E$23:E182)&amp;"")</f>
        <v>160</v>
      </c>
      <c r="B182" s="24" t="s">
        <v>312</v>
      </c>
      <c r="C182" s="25">
        <v>12000</v>
      </c>
      <c r="D182" s="25">
        <v>8000</v>
      </c>
      <c r="E182" s="26" t="s">
        <v>110</v>
      </c>
      <c r="F182" s="26" t="s">
        <v>313</v>
      </c>
      <c r="G182" s="27" t="s">
        <v>85</v>
      </c>
      <c r="H182" s="28"/>
    </row>
    <row r="183" s="3" customFormat="1" ht="28" customHeight="1" spans="1:8">
      <c r="A183" s="20" t="str">
        <f>IF(E183="","",COUNTA($E$23:E183)&amp;"")</f>
        <v>161</v>
      </c>
      <c r="B183" s="24" t="s">
        <v>314</v>
      </c>
      <c r="C183" s="25">
        <v>12000</v>
      </c>
      <c r="D183" s="25">
        <v>12000</v>
      </c>
      <c r="E183" s="26" t="s">
        <v>83</v>
      </c>
      <c r="F183" s="26" t="s">
        <v>315</v>
      </c>
      <c r="G183" s="27" t="s">
        <v>142</v>
      </c>
      <c r="H183" s="28"/>
    </row>
    <row r="184" s="3" customFormat="1" ht="28" customHeight="1" spans="1:8">
      <c r="A184" s="20" t="str">
        <f>IF(E184="","",COUNTA($E$23:E184)&amp;"")</f>
        <v>162</v>
      </c>
      <c r="B184" s="24" t="s">
        <v>316</v>
      </c>
      <c r="C184" s="25">
        <v>12000</v>
      </c>
      <c r="D184" s="25">
        <v>8000</v>
      </c>
      <c r="E184" s="26" t="s">
        <v>110</v>
      </c>
      <c r="F184" s="26" t="s">
        <v>317</v>
      </c>
      <c r="G184" s="27" t="s">
        <v>163</v>
      </c>
      <c r="H184" s="28"/>
    </row>
    <row r="185" s="3" customFormat="1" ht="28" customHeight="1" spans="1:8">
      <c r="A185" s="20" t="str">
        <f>IF(E185="","",COUNTA($E$23:E185)&amp;"")</f>
        <v>163</v>
      </c>
      <c r="B185" s="24" t="s">
        <v>318</v>
      </c>
      <c r="C185" s="25">
        <v>11000</v>
      </c>
      <c r="D185" s="25">
        <v>3666.66666666667</v>
      </c>
      <c r="E185" s="26" t="s">
        <v>13</v>
      </c>
      <c r="F185" s="26" t="s">
        <v>319</v>
      </c>
      <c r="G185" s="27" t="s">
        <v>142</v>
      </c>
      <c r="H185" s="28"/>
    </row>
    <row r="186" s="3" customFormat="1" ht="28" customHeight="1" spans="1:8">
      <c r="A186" s="20" t="str">
        <f>IF(E186="","",COUNTA($E$23:E186)&amp;"")</f>
        <v>164</v>
      </c>
      <c r="B186" s="24" t="s">
        <v>320</v>
      </c>
      <c r="C186" s="25">
        <v>10000</v>
      </c>
      <c r="D186" s="25">
        <v>3333.33333333333</v>
      </c>
      <c r="E186" s="26" t="s">
        <v>13</v>
      </c>
      <c r="F186" s="26" t="s">
        <v>321</v>
      </c>
      <c r="G186" s="27" t="s">
        <v>142</v>
      </c>
      <c r="H186" s="28"/>
    </row>
    <row r="187" s="3" customFormat="1" ht="28" customHeight="1" spans="1:8">
      <c r="A187" s="20" t="str">
        <f>IF(E187="","",COUNTA($E$23:E187)&amp;"")</f>
        <v>165</v>
      </c>
      <c r="B187" s="24" t="s">
        <v>322</v>
      </c>
      <c r="C187" s="25">
        <v>10000</v>
      </c>
      <c r="D187" s="25">
        <v>10000</v>
      </c>
      <c r="E187" s="26" t="s">
        <v>83</v>
      </c>
      <c r="F187" s="26" t="s">
        <v>323</v>
      </c>
      <c r="G187" s="27" t="s">
        <v>142</v>
      </c>
      <c r="H187" s="28"/>
    </row>
    <row r="188" s="3" customFormat="1" ht="28" customHeight="1" spans="1:8">
      <c r="A188" s="20" t="str">
        <f>IF(E188="","",COUNTA($E$23:E188)&amp;"")</f>
        <v>166</v>
      </c>
      <c r="B188" s="24" t="s">
        <v>324</v>
      </c>
      <c r="C188" s="25">
        <v>80000</v>
      </c>
      <c r="D188" s="25">
        <v>26666.6666666667</v>
      </c>
      <c r="E188" s="26" t="s">
        <v>13</v>
      </c>
      <c r="F188" s="26" t="s">
        <v>324</v>
      </c>
      <c r="G188" s="27" t="s">
        <v>125</v>
      </c>
      <c r="H188" s="28"/>
    </row>
    <row r="189" s="3" customFormat="1" ht="28" customHeight="1" spans="1:8">
      <c r="A189" s="20" t="str">
        <f>IF(E189="","",COUNTA($E$23:E189)&amp;"")</f>
        <v>167</v>
      </c>
      <c r="B189" s="24" t="s">
        <v>325</v>
      </c>
      <c r="C189" s="25">
        <v>21000</v>
      </c>
      <c r="D189" s="25">
        <v>7000</v>
      </c>
      <c r="E189" s="26" t="s">
        <v>152</v>
      </c>
      <c r="F189" s="26" t="s">
        <v>326</v>
      </c>
      <c r="G189" s="27" t="s">
        <v>122</v>
      </c>
      <c r="H189" s="28"/>
    </row>
    <row r="190" s="3" customFormat="1" ht="28" customHeight="1" spans="1:8">
      <c r="A190" s="20" t="str">
        <f>IF(E190="","",COUNTA($E$23:E190)&amp;"")</f>
        <v>168</v>
      </c>
      <c r="B190" s="24" t="s">
        <v>327</v>
      </c>
      <c r="C190" s="25">
        <v>5000</v>
      </c>
      <c r="D190" s="25">
        <v>2500</v>
      </c>
      <c r="E190" s="26" t="s">
        <v>110</v>
      </c>
      <c r="F190" s="26" t="s">
        <v>328</v>
      </c>
      <c r="G190" s="27" t="s">
        <v>122</v>
      </c>
      <c r="H190" s="28"/>
    </row>
    <row r="191" s="3" customFormat="1" ht="28" customHeight="1" spans="1:8">
      <c r="A191" s="20" t="str">
        <f>IF(E191="","",COUNTA($E$23:E191)&amp;"")</f>
        <v>169</v>
      </c>
      <c r="B191" s="24" t="s">
        <v>329</v>
      </c>
      <c r="C191" s="25">
        <v>10000</v>
      </c>
      <c r="D191" s="25">
        <v>3333.33333333333</v>
      </c>
      <c r="E191" s="26" t="s">
        <v>268</v>
      </c>
      <c r="F191" s="26" t="s">
        <v>330</v>
      </c>
      <c r="G191" s="27" t="s">
        <v>142</v>
      </c>
      <c r="H191" s="28"/>
    </row>
    <row r="192" s="3" customFormat="1" ht="28" customHeight="1" spans="1:8">
      <c r="A192" s="20" t="str">
        <f>IF(E192="","",COUNTA($E$23:E192)&amp;"")</f>
        <v>170</v>
      </c>
      <c r="B192" s="24" t="s">
        <v>331</v>
      </c>
      <c r="C192" s="25">
        <v>8000</v>
      </c>
      <c r="D192" s="25">
        <v>2666.66666666667</v>
      </c>
      <c r="E192" s="26" t="s">
        <v>67</v>
      </c>
      <c r="F192" s="26" t="s">
        <v>332</v>
      </c>
      <c r="G192" s="27" t="s">
        <v>213</v>
      </c>
      <c r="H192" s="28"/>
    </row>
    <row r="193" s="3" customFormat="1" ht="28" customHeight="1" spans="1:8">
      <c r="A193" s="20" t="str">
        <f>IF(E193="","",COUNTA($E$23:E193)&amp;"")</f>
        <v>171</v>
      </c>
      <c r="B193" s="24" t="s">
        <v>333</v>
      </c>
      <c r="C193" s="25">
        <v>31000</v>
      </c>
      <c r="D193" s="25">
        <v>10333.3333333333</v>
      </c>
      <c r="E193" s="26" t="s">
        <v>67</v>
      </c>
      <c r="F193" s="26" t="s">
        <v>334</v>
      </c>
      <c r="G193" s="27" t="s">
        <v>15</v>
      </c>
      <c r="H193" s="28"/>
    </row>
    <row r="194" s="3" customFormat="1" ht="28" customHeight="1" spans="1:8">
      <c r="A194" s="20" t="str">
        <f>IF(E194="","",COUNTA($E$23:E194)&amp;"")</f>
        <v>172</v>
      </c>
      <c r="B194" s="24" t="s">
        <v>335</v>
      </c>
      <c r="C194" s="25">
        <v>700000</v>
      </c>
      <c r="D194" s="25">
        <v>450000</v>
      </c>
      <c r="E194" s="26" t="s">
        <v>39</v>
      </c>
      <c r="F194" s="26" t="s">
        <v>336</v>
      </c>
      <c r="G194" s="27" t="s">
        <v>337</v>
      </c>
      <c r="H194" s="28"/>
    </row>
    <row r="195" s="3" customFormat="1" ht="28" customHeight="1" spans="1:8">
      <c r="A195" s="20" t="str">
        <f>IF(E195="","",COUNTA($E$23:E195)&amp;"")</f>
        <v>173</v>
      </c>
      <c r="B195" s="24" t="s">
        <v>338</v>
      </c>
      <c r="C195" s="25">
        <v>11000</v>
      </c>
      <c r="D195" s="25">
        <v>7333.33333333333</v>
      </c>
      <c r="E195" s="26" t="s">
        <v>67</v>
      </c>
      <c r="F195" s="26" t="s">
        <v>339</v>
      </c>
      <c r="G195" s="27" t="s">
        <v>337</v>
      </c>
      <c r="H195" s="28"/>
    </row>
    <row r="196" s="3" customFormat="1" ht="28" customHeight="1" spans="1:8">
      <c r="A196" s="20" t="str">
        <f>IF(E196="","",COUNTA($E$23:E196)&amp;"")</f>
        <v>174</v>
      </c>
      <c r="B196" s="24" t="s">
        <v>340</v>
      </c>
      <c r="C196" s="25">
        <v>21000</v>
      </c>
      <c r="D196" s="25">
        <v>7000</v>
      </c>
      <c r="E196" s="26" t="s">
        <v>341</v>
      </c>
      <c r="F196" s="26" t="s">
        <v>342</v>
      </c>
      <c r="G196" s="27" t="s">
        <v>337</v>
      </c>
      <c r="H196" s="28"/>
    </row>
    <row r="197" s="3" customFormat="1" ht="28" customHeight="1" spans="1:8">
      <c r="A197" s="20" t="str">
        <f>IF(E197="","",COUNTA($E$23:E197)&amp;"")</f>
        <v>175</v>
      </c>
      <c r="B197" s="24" t="s">
        <v>343</v>
      </c>
      <c r="C197" s="25">
        <v>20000</v>
      </c>
      <c r="D197" s="25">
        <v>6666.66666666667</v>
      </c>
      <c r="E197" s="26" t="s">
        <v>39</v>
      </c>
      <c r="F197" s="26" t="s">
        <v>344</v>
      </c>
      <c r="G197" s="27" t="s">
        <v>337</v>
      </c>
      <c r="H197" s="28"/>
    </row>
    <row r="198" s="3" customFormat="1" ht="28" customHeight="1" spans="1:8">
      <c r="A198" s="20" t="str">
        <f>IF(E198="","",COUNTA($E$23:E198)&amp;"")</f>
        <v>176</v>
      </c>
      <c r="B198" s="24" t="s">
        <v>345</v>
      </c>
      <c r="C198" s="25">
        <v>100000</v>
      </c>
      <c r="D198" s="25">
        <v>66666.6666666667</v>
      </c>
      <c r="E198" s="26" t="s">
        <v>67</v>
      </c>
      <c r="F198" s="26" t="s">
        <v>346</v>
      </c>
      <c r="G198" s="27" t="s">
        <v>337</v>
      </c>
      <c r="H198" s="28"/>
    </row>
    <row r="199" s="3" customFormat="1" ht="28" customHeight="1" spans="1:8">
      <c r="A199" s="20" t="str">
        <f>IF(E199="","",COUNTA($E$23:E199)&amp;"")</f>
        <v>177</v>
      </c>
      <c r="B199" s="24" t="s">
        <v>347</v>
      </c>
      <c r="C199" s="25">
        <v>100000</v>
      </c>
      <c r="D199" s="25">
        <v>740.740740740741</v>
      </c>
      <c r="E199" s="26" t="s">
        <v>55</v>
      </c>
      <c r="F199" s="26" t="s">
        <v>348</v>
      </c>
      <c r="G199" s="27" t="s">
        <v>337</v>
      </c>
      <c r="H199" s="28"/>
    </row>
    <row r="200" s="3" customFormat="1" ht="28" customHeight="1" spans="1:8">
      <c r="A200" s="20" t="str">
        <f>IF(E200="","",COUNTA($E$23:E200)&amp;"")</f>
        <v>178</v>
      </c>
      <c r="B200" s="24" t="s">
        <v>349</v>
      </c>
      <c r="C200" s="25">
        <v>250000</v>
      </c>
      <c r="D200" s="25">
        <v>143333.333333333</v>
      </c>
      <c r="E200" s="26" t="s">
        <v>17</v>
      </c>
      <c r="F200" s="26" t="s">
        <v>350</v>
      </c>
      <c r="G200" s="27" t="s">
        <v>337</v>
      </c>
      <c r="H200" s="28"/>
    </row>
    <row r="201" s="3" customFormat="1" ht="28" customHeight="1" spans="1:8">
      <c r="A201" s="20" t="str">
        <f>IF(E201="","",COUNTA($E$23:E201)&amp;"")</f>
        <v>179</v>
      </c>
      <c r="B201" s="24" t="s">
        <v>351</v>
      </c>
      <c r="C201" s="25">
        <v>60000</v>
      </c>
      <c r="D201" s="25">
        <v>60000</v>
      </c>
      <c r="E201" s="26" t="s">
        <v>41</v>
      </c>
      <c r="F201" s="26" t="s">
        <v>352</v>
      </c>
      <c r="G201" s="27" t="s">
        <v>15</v>
      </c>
      <c r="H201" s="28"/>
    </row>
    <row r="202" s="3" customFormat="1" ht="28" customHeight="1" spans="1:8">
      <c r="A202" s="20" t="str">
        <f>IF(E202="","",COUNTA($E$23:E202)&amp;"")</f>
        <v>180</v>
      </c>
      <c r="B202" s="24" t="s">
        <v>353</v>
      </c>
      <c r="C202" s="25">
        <v>1000</v>
      </c>
      <c r="D202" s="25">
        <v>666.666666666667</v>
      </c>
      <c r="E202" s="26" t="s">
        <v>110</v>
      </c>
      <c r="F202" s="26" t="s">
        <v>354</v>
      </c>
      <c r="G202" s="27" t="s">
        <v>85</v>
      </c>
      <c r="H202" s="28"/>
    </row>
    <row r="203" s="3" customFormat="1" ht="28" customHeight="1" spans="1:8">
      <c r="A203" s="20" t="str">
        <f>IF(E203="","",COUNTA($E$23:E203)&amp;"")</f>
        <v>181</v>
      </c>
      <c r="B203" s="24" t="s">
        <v>355</v>
      </c>
      <c r="C203" s="25">
        <v>21000</v>
      </c>
      <c r="D203" s="25">
        <v>7000</v>
      </c>
      <c r="E203" s="26" t="s">
        <v>13</v>
      </c>
      <c r="F203" s="26" t="s">
        <v>356</v>
      </c>
      <c r="G203" s="27" t="s">
        <v>122</v>
      </c>
      <c r="H203" s="28"/>
    </row>
    <row r="204" s="3" customFormat="1" ht="28" customHeight="1" spans="1:8">
      <c r="A204" s="20" t="str">
        <f>IF(E204="","",COUNTA($E$23:E204)&amp;"")</f>
        <v>182</v>
      </c>
      <c r="B204" s="24" t="s">
        <v>357</v>
      </c>
      <c r="C204" s="25">
        <v>49000</v>
      </c>
      <c r="D204" s="25">
        <v>32666.6666666667</v>
      </c>
      <c r="E204" s="26" t="s">
        <v>67</v>
      </c>
      <c r="F204" s="26" t="s">
        <v>358</v>
      </c>
      <c r="G204" s="27" t="s">
        <v>122</v>
      </c>
      <c r="H204" s="28"/>
    </row>
    <row r="205" s="3" customFormat="1" ht="28" customHeight="1" spans="1:8">
      <c r="A205" s="20" t="str">
        <f>IF(E205="","",COUNTA($E$23:E205)&amp;"")</f>
        <v>183</v>
      </c>
      <c r="B205" s="24" t="s">
        <v>359</v>
      </c>
      <c r="C205" s="25">
        <v>75000</v>
      </c>
      <c r="D205" s="25">
        <v>50000</v>
      </c>
      <c r="E205" s="26" t="s">
        <v>67</v>
      </c>
      <c r="F205" s="26" t="s">
        <v>360</v>
      </c>
      <c r="G205" s="27" t="s">
        <v>22</v>
      </c>
      <c r="H205" s="28"/>
    </row>
    <row r="206" s="3" customFormat="1" ht="28" customHeight="1" spans="1:8">
      <c r="A206" s="20" t="str">
        <f>IF(E206="","",COUNTA($E$23:E206)&amp;"")</f>
        <v>184</v>
      </c>
      <c r="B206" s="24" t="s">
        <v>361</v>
      </c>
      <c r="C206" s="25">
        <v>20156</v>
      </c>
      <c r="D206" s="25">
        <v>13437.3333333333</v>
      </c>
      <c r="E206" s="26" t="s">
        <v>67</v>
      </c>
      <c r="F206" s="26" t="s">
        <v>362</v>
      </c>
      <c r="G206" s="27" t="s">
        <v>213</v>
      </c>
      <c r="H206" s="28"/>
    </row>
    <row r="207" s="3" customFormat="1" ht="28" customHeight="1" spans="1:8">
      <c r="A207" s="20" t="str">
        <f>IF(E207="","",COUNTA($E$23:E207)&amp;"")</f>
        <v>185</v>
      </c>
      <c r="B207" s="24" t="s">
        <v>363</v>
      </c>
      <c r="C207" s="25">
        <v>20000</v>
      </c>
      <c r="D207" s="25">
        <v>6666.66666666667</v>
      </c>
      <c r="E207" s="26" t="s">
        <v>150</v>
      </c>
      <c r="F207" s="26" t="s">
        <v>364</v>
      </c>
      <c r="G207" s="27" t="s">
        <v>293</v>
      </c>
      <c r="H207" s="28"/>
    </row>
    <row r="208" s="3" customFormat="1" ht="28" customHeight="1" spans="1:8">
      <c r="A208" s="20" t="str">
        <f>IF(E208="","",COUNTA($E$23:E208)&amp;"")</f>
        <v>186</v>
      </c>
      <c r="B208" s="24" t="s">
        <v>365</v>
      </c>
      <c r="C208" s="25">
        <v>26000</v>
      </c>
      <c r="D208" s="25">
        <v>8666.66666666667</v>
      </c>
      <c r="E208" s="26" t="s">
        <v>33</v>
      </c>
      <c r="F208" s="26" t="s">
        <v>366</v>
      </c>
      <c r="G208" s="27" t="s">
        <v>125</v>
      </c>
      <c r="H208" s="28"/>
    </row>
    <row r="209" s="3" customFormat="1" ht="28" customHeight="1" spans="1:8">
      <c r="A209" s="20" t="str">
        <f>IF(E209="","",COUNTA($E$23:E209)&amp;"")</f>
        <v>187</v>
      </c>
      <c r="B209" s="24" t="s">
        <v>367</v>
      </c>
      <c r="C209" s="25">
        <v>15110</v>
      </c>
      <c r="D209" s="25">
        <v>5036.66666666667</v>
      </c>
      <c r="E209" s="26" t="s">
        <v>152</v>
      </c>
      <c r="F209" s="26" t="s">
        <v>368</v>
      </c>
      <c r="G209" s="27" t="s">
        <v>163</v>
      </c>
      <c r="H209" s="28"/>
    </row>
    <row r="210" s="3" customFormat="1" ht="28" customHeight="1" spans="1:8">
      <c r="A210" s="20" t="str">
        <f>IF(E210="","",COUNTA($E$23:E210)&amp;"")</f>
        <v>188</v>
      </c>
      <c r="B210" s="24" t="s">
        <v>369</v>
      </c>
      <c r="C210" s="25">
        <v>10000</v>
      </c>
      <c r="D210" s="25">
        <v>3333.33333333333</v>
      </c>
      <c r="E210" s="26" t="s">
        <v>36</v>
      </c>
      <c r="F210" s="26" t="s">
        <v>370</v>
      </c>
      <c r="G210" s="27" t="s">
        <v>15</v>
      </c>
      <c r="H210" s="28"/>
    </row>
    <row r="211" s="3" customFormat="1" ht="28" customHeight="1" spans="1:8">
      <c r="A211" s="20" t="str">
        <f>IF(E211="","",COUNTA($E$23:E211)&amp;"")</f>
        <v>189</v>
      </c>
      <c r="B211" s="24" t="s">
        <v>371</v>
      </c>
      <c r="C211" s="25">
        <v>1200000</v>
      </c>
      <c r="D211" s="25">
        <v>600000</v>
      </c>
      <c r="E211" s="26" t="s">
        <v>372</v>
      </c>
      <c r="F211" s="26" t="s">
        <v>373</v>
      </c>
      <c r="G211" s="27" t="s">
        <v>122</v>
      </c>
      <c r="H211" s="28"/>
    </row>
    <row r="212" s="3" customFormat="1" ht="28" customHeight="1" spans="1:8">
      <c r="A212" s="20" t="str">
        <f>IF(E212="","",COUNTA($E$23:E212)&amp;"")</f>
        <v>190</v>
      </c>
      <c r="B212" s="24" t="s">
        <v>374</v>
      </c>
      <c r="C212" s="25">
        <v>20000</v>
      </c>
      <c r="D212" s="25">
        <v>10000</v>
      </c>
      <c r="E212" s="26" t="s">
        <v>39</v>
      </c>
      <c r="F212" s="26" t="s">
        <v>375</v>
      </c>
      <c r="G212" s="27" t="s">
        <v>337</v>
      </c>
      <c r="H212" s="28"/>
    </row>
    <row r="213" s="3" customFormat="1" ht="28" customHeight="1" spans="1:8">
      <c r="A213" s="20" t="str">
        <f>IF(E213="","",COUNTA($E$23:E213)&amp;"")</f>
        <v>191</v>
      </c>
      <c r="B213" s="24" t="s">
        <v>376</v>
      </c>
      <c r="C213" s="25">
        <v>2000</v>
      </c>
      <c r="D213" s="25">
        <v>1000</v>
      </c>
      <c r="E213" s="26" t="s">
        <v>36</v>
      </c>
      <c r="F213" s="26" t="s">
        <v>377</v>
      </c>
      <c r="G213" s="27" t="s">
        <v>15</v>
      </c>
      <c r="H213" s="28"/>
    </row>
    <row r="214" s="3" customFormat="1" ht="28" customHeight="1" spans="1:8">
      <c r="A214" s="20" t="str">
        <f>IF(E214="","",COUNTA($E$23:E214)&amp;"")</f>
        <v>192</v>
      </c>
      <c r="B214" s="24" t="s">
        <v>378</v>
      </c>
      <c r="C214" s="25">
        <v>33946</v>
      </c>
      <c r="D214" s="25">
        <v>33946</v>
      </c>
      <c r="E214" s="26" t="s">
        <v>83</v>
      </c>
      <c r="F214" s="26" t="s">
        <v>379</v>
      </c>
      <c r="G214" s="27" t="s">
        <v>22</v>
      </c>
      <c r="H214" s="28"/>
    </row>
    <row r="215" s="3" customFormat="1" ht="28" customHeight="1" spans="1:8">
      <c r="A215" s="20" t="str">
        <f>IF(E215="","",COUNTA($E$23:E215)&amp;"")</f>
        <v>193</v>
      </c>
      <c r="B215" s="24" t="s">
        <v>380</v>
      </c>
      <c r="C215" s="25">
        <v>15700</v>
      </c>
      <c r="D215" s="25">
        <v>15700</v>
      </c>
      <c r="E215" s="26" t="s">
        <v>41</v>
      </c>
      <c r="F215" s="26" t="s">
        <v>381</v>
      </c>
      <c r="G215" s="27" t="s">
        <v>382</v>
      </c>
      <c r="H215" s="28"/>
    </row>
    <row r="216" s="3" customFormat="1" ht="28" customHeight="1" spans="1:8">
      <c r="A216" s="20" t="str">
        <f>IF(E216="","",COUNTA($E$23:E216)&amp;"")</f>
        <v>194</v>
      </c>
      <c r="B216" s="24" t="s">
        <v>383</v>
      </c>
      <c r="C216" s="25">
        <v>29483</v>
      </c>
      <c r="D216" s="25">
        <v>29483</v>
      </c>
      <c r="E216" s="26" t="s">
        <v>41</v>
      </c>
      <c r="F216" s="26" t="s">
        <v>384</v>
      </c>
      <c r="G216" s="27" t="s">
        <v>382</v>
      </c>
      <c r="H216" s="28"/>
    </row>
    <row r="217" s="3" customFormat="1" ht="28" customHeight="1" spans="1:8">
      <c r="A217" s="20" t="str">
        <f>IF(E217="","",COUNTA($E$23:E217)&amp;"")</f>
        <v>195</v>
      </c>
      <c r="B217" s="24" t="s">
        <v>385</v>
      </c>
      <c r="C217" s="25">
        <v>30000</v>
      </c>
      <c r="D217" s="25">
        <v>10000</v>
      </c>
      <c r="E217" s="26" t="s">
        <v>13</v>
      </c>
      <c r="F217" s="26" t="s">
        <v>386</v>
      </c>
      <c r="G217" s="27" t="s">
        <v>15</v>
      </c>
      <c r="H217" s="28"/>
    </row>
    <row r="218" s="3" customFormat="1" ht="28" customHeight="1" spans="1:8">
      <c r="A218" s="20" t="str">
        <f>IF(E218="","",COUNTA($E$23:E218)&amp;"")</f>
        <v>196</v>
      </c>
      <c r="B218" s="24" t="s">
        <v>387</v>
      </c>
      <c r="C218" s="25">
        <v>20000</v>
      </c>
      <c r="D218" s="25">
        <v>20000</v>
      </c>
      <c r="E218" s="26" t="s">
        <v>83</v>
      </c>
      <c r="F218" s="26" t="s">
        <v>388</v>
      </c>
      <c r="G218" s="27" t="s">
        <v>15</v>
      </c>
      <c r="H218" s="28"/>
    </row>
    <row r="219" s="3" customFormat="1" ht="28" customHeight="1" spans="1:8">
      <c r="A219" s="20" t="str">
        <f>IF(E219="","",COUNTA($E$23:E219)&amp;"")</f>
        <v>197</v>
      </c>
      <c r="B219" s="24" t="s">
        <v>389</v>
      </c>
      <c r="C219" s="25">
        <v>6600</v>
      </c>
      <c r="D219" s="25">
        <v>3300</v>
      </c>
      <c r="E219" s="26" t="s">
        <v>110</v>
      </c>
      <c r="F219" s="26" t="s">
        <v>390</v>
      </c>
      <c r="G219" s="27" t="s">
        <v>142</v>
      </c>
      <c r="H219" s="28"/>
    </row>
    <row r="220" s="3" customFormat="1" ht="28" customHeight="1" spans="1:8">
      <c r="A220" s="20" t="str">
        <f>IF(E220="","",COUNTA($E$23:E220)&amp;"")</f>
        <v>198</v>
      </c>
      <c r="B220" s="24" t="s">
        <v>391</v>
      </c>
      <c r="C220" s="25">
        <v>3500</v>
      </c>
      <c r="D220" s="25">
        <v>3500</v>
      </c>
      <c r="E220" s="26" t="s">
        <v>83</v>
      </c>
      <c r="F220" s="26" t="s">
        <v>392</v>
      </c>
      <c r="G220" s="27" t="s">
        <v>382</v>
      </c>
      <c r="H220" s="28"/>
    </row>
    <row r="221" s="3" customFormat="1" ht="28" customHeight="1" spans="1:8">
      <c r="A221" s="20" t="str">
        <f>IF(E221="","",COUNTA($E$23:E221)&amp;"")</f>
        <v>199</v>
      </c>
      <c r="B221" s="24" t="s">
        <v>393</v>
      </c>
      <c r="C221" s="25">
        <v>50000</v>
      </c>
      <c r="D221" s="25">
        <v>33333.3333333333</v>
      </c>
      <c r="E221" s="26" t="s">
        <v>55</v>
      </c>
      <c r="F221" s="26" t="s">
        <v>394</v>
      </c>
      <c r="G221" s="27" t="s">
        <v>15</v>
      </c>
      <c r="H221" s="28"/>
    </row>
    <row r="222" s="3" customFormat="1" ht="28" customHeight="1" spans="1:8">
      <c r="A222" s="20" t="str">
        <f>IF(E222="","",COUNTA($E$23:E222)&amp;"")</f>
        <v>200</v>
      </c>
      <c r="B222" s="24" t="s">
        <v>395</v>
      </c>
      <c r="C222" s="25">
        <v>150000</v>
      </c>
      <c r="D222" s="25">
        <v>100000</v>
      </c>
      <c r="E222" s="26" t="s">
        <v>55</v>
      </c>
      <c r="F222" s="26" t="s">
        <v>396</v>
      </c>
      <c r="G222" s="27" t="s">
        <v>337</v>
      </c>
      <c r="H222" s="28"/>
    </row>
    <row r="223" s="3" customFormat="1" ht="28" customHeight="1" spans="1:8">
      <c r="A223" s="20" t="str">
        <f>IF(E223="","",COUNTA($E$23:E223)&amp;"")</f>
        <v>201</v>
      </c>
      <c r="B223" s="24" t="s">
        <v>397</v>
      </c>
      <c r="C223" s="25">
        <v>7753</v>
      </c>
      <c r="D223" s="25">
        <v>3876.5</v>
      </c>
      <c r="E223" s="26" t="s">
        <v>110</v>
      </c>
      <c r="F223" s="26" t="s">
        <v>398</v>
      </c>
      <c r="G223" s="27" t="s">
        <v>122</v>
      </c>
      <c r="H223" s="28"/>
    </row>
    <row r="224" s="3" customFormat="1" ht="28" customHeight="1" spans="1:8">
      <c r="A224" s="20" t="str">
        <f>IF(E224="","",COUNTA($E$23:E224)&amp;"")</f>
        <v>202</v>
      </c>
      <c r="B224" s="24" t="s">
        <v>399</v>
      </c>
      <c r="C224" s="25">
        <v>20000</v>
      </c>
      <c r="D224" s="25">
        <v>10000</v>
      </c>
      <c r="E224" s="26" t="s">
        <v>110</v>
      </c>
      <c r="F224" s="26" t="s">
        <v>400</v>
      </c>
      <c r="G224" s="27" t="s">
        <v>122</v>
      </c>
      <c r="H224" s="28"/>
    </row>
    <row r="225" s="3" customFormat="1" ht="28" customHeight="1" spans="1:8">
      <c r="A225" s="20" t="str">
        <f>IF(E225="","",COUNTA($E$23:E225)&amp;"")</f>
        <v>203</v>
      </c>
      <c r="B225" s="24" t="s">
        <v>401</v>
      </c>
      <c r="C225" s="25">
        <v>16907</v>
      </c>
      <c r="D225" s="25">
        <v>8453.5</v>
      </c>
      <c r="E225" s="26" t="s">
        <v>110</v>
      </c>
      <c r="F225" s="26" t="s">
        <v>402</v>
      </c>
      <c r="G225" s="27" t="s">
        <v>69</v>
      </c>
      <c r="H225" s="28"/>
    </row>
    <row r="226" s="3" customFormat="1" ht="28" customHeight="1" spans="1:8">
      <c r="A226" s="20" t="str">
        <f>IF(E226="","",COUNTA($E$23:E226)&amp;"")</f>
        <v>204</v>
      </c>
      <c r="B226" s="29" t="s">
        <v>403</v>
      </c>
      <c r="C226" s="31">
        <v>60000</v>
      </c>
      <c r="D226" s="31">
        <v>60000</v>
      </c>
      <c r="E226" s="27" t="s">
        <v>17</v>
      </c>
      <c r="F226" s="27" t="s">
        <v>404</v>
      </c>
      <c r="G226" s="27" t="s">
        <v>405</v>
      </c>
      <c r="H226" s="28"/>
    </row>
    <row r="227" s="3" customFormat="1" ht="28" customHeight="1" spans="1:8">
      <c r="A227" s="20" t="str">
        <f>IF(E227="","",COUNTA($E$23:E227)&amp;"")</f>
        <v>205</v>
      </c>
      <c r="B227" s="29" t="s">
        <v>406</v>
      </c>
      <c r="C227" s="31">
        <v>20000</v>
      </c>
      <c r="D227" s="31">
        <v>20000</v>
      </c>
      <c r="E227" s="27" t="s">
        <v>17</v>
      </c>
      <c r="F227" s="27" t="s">
        <v>407</v>
      </c>
      <c r="G227" s="27" t="s">
        <v>163</v>
      </c>
      <c r="H227" s="28"/>
    </row>
    <row r="228" s="3" customFormat="1" ht="28" customHeight="1" spans="1:8">
      <c r="A228" s="20" t="str">
        <f>IF(E228="","",COUNTA($E$23:E228)&amp;"")</f>
        <v>206</v>
      </c>
      <c r="B228" s="29" t="s">
        <v>408</v>
      </c>
      <c r="C228" s="31">
        <v>16926</v>
      </c>
      <c r="D228" s="31">
        <v>16926</v>
      </c>
      <c r="E228" s="27" t="s">
        <v>55</v>
      </c>
      <c r="F228" s="27" t="s">
        <v>409</v>
      </c>
      <c r="G228" s="27" t="s">
        <v>163</v>
      </c>
      <c r="H228" s="28"/>
    </row>
    <row r="229" s="3" customFormat="1" ht="28" customHeight="1" spans="1:8">
      <c r="A229" s="20" t="str">
        <f>IF(E229="","",COUNTA($E$23:E229)&amp;"")</f>
        <v>207</v>
      </c>
      <c r="B229" s="24" t="s">
        <v>410</v>
      </c>
      <c r="C229" s="25">
        <v>15000</v>
      </c>
      <c r="D229" s="25">
        <v>7500</v>
      </c>
      <c r="E229" s="26" t="s">
        <v>258</v>
      </c>
      <c r="F229" s="26" t="s">
        <v>411</v>
      </c>
      <c r="G229" s="27" t="s">
        <v>142</v>
      </c>
      <c r="H229" s="28"/>
    </row>
    <row r="230" s="3" customFormat="1" ht="28" customHeight="1" spans="1:8">
      <c r="A230" s="20" t="str">
        <f>IF(E230="","",COUNTA($E$23:E230)&amp;"")</f>
        <v>208</v>
      </c>
      <c r="B230" s="24" t="s">
        <v>412</v>
      </c>
      <c r="C230" s="25">
        <v>40276</v>
      </c>
      <c r="D230" s="25">
        <v>20138</v>
      </c>
      <c r="E230" s="26" t="s">
        <v>110</v>
      </c>
      <c r="F230" s="26" t="s">
        <v>411</v>
      </c>
      <c r="G230" s="27" t="s">
        <v>142</v>
      </c>
      <c r="H230" s="28"/>
    </row>
    <row r="231" s="3" customFormat="1" ht="28" customHeight="1" spans="1:8">
      <c r="A231" s="20" t="str">
        <f>IF(E231="","",COUNTA($E$23:E231)&amp;"")</f>
        <v>209</v>
      </c>
      <c r="B231" s="24" t="s">
        <v>413</v>
      </c>
      <c r="C231" s="25">
        <v>12000</v>
      </c>
      <c r="D231" s="25">
        <v>6000</v>
      </c>
      <c r="E231" s="26" t="s">
        <v>414</v>
      </c>
      <c r="F231" s="26" t="s">
        <v>411</v>
      </c>
      <c r="G231" s="27" t="s">
        <v>142</v>
      </c>
      <c r="H231" s="28"/>
    </row>
    <row r="232" s="3" customFormat="1" ht="28" customHeight="1" spans="1:8">
      <c r="A232" s="20" t="str">
        <f>IF(E232="","",COUNTA($E$23:E232)&amp;"")</f>
        <v>210</v>
      </c>
      <c r="B232" s="24" t="s">
        <v>415</v>
      </c>
      <c r="C232" s="25">
        <v>10000</v>
      </c>
      <c r="D232" s="25">
        <v>10000</v>
      </c>
      <c r="E232" s="26" t="s">
        <v>414</v>
      </c>
      <c r="F232" s="26" t="s">
        <v>411</v>
      </c>
      <c r="G232" s="27" t="s">
        <v>142</v>
      </c>
      <c r="H232" s="28"/>
    </row>
    <row r="233" s="3" customFormat="1" ht="28" customHeight="1" spans="1:8">
      <c r="A233" s="20" t="str">
        <f>IF(E233="","",COUNTA($E$23:E233)&amp;"")</f>
        <v>211</v>
      </c>
      <c r="B233" s="24" t="s">
        <v>416</v>
      </c>
      <c r="C233" s="25">
        <v>20000</v>
      </c>
      <c r="D233" s="25">
        <v>20000</v>
      </c>
      <c r="E233" s="26" t="s">
        <v>83</v>
      </c>
      <c r="F233" s="26" t="s">
        <v>411</v>
      </c>
      <c r="G233" s="27" t="s">
        <v>142</v>
      </c>
      <c r="H233" s="28"/>
    </row>
    <row r="234" s="3" customFormat="1" ht="28" customHeight="1" spans="1:8">
      <c r="A234" s="20" t="str">
        <f>IF(E234="","",COUNTA($E$23:E234)&amp;"")</f>
        <v>212</v>
      </c>
      <c r="B234" s="24" t="s">
        <v>417</v>
      </c>
      <c r="C234" s="25">
        <v>5000</v>
      </c>
      <c r="D234" s="25">
        <v>5000</v>
      </c>
      <c r="E234" s="26" t="s">
        <v>83</v>
      </c>
      <c r="F234" s="26" t="s">
        <v>418</v>
      </c>
      <c r="G234" s="27" t="s">
        <v>142</v>
      </c>
      <c r="H234" s="28"/>
    </row>
    <row r="235" s="3" customFormat="1" ht="28" customHeight="1" spans="1:8">
      <c r="A235" s="20" t="str">
        <f>IF(E235="","",COUNTA($E$23:E235)&amp;"")</f>
        <v>213</v>
      </c>
      <c r="B235" s="24" t="s">
        <v>419</v>
      </c>
      <c r="C235" s="25">
        <v>4000</v>
      </c>
      <c r="D235" s="25">
        <v>2000</v>
      </c>
      <c r="E235" s="26" t="s">
        <v>110</v>
      </c>
      <c r="F235" s="26" t="s">
        <v>418</v>
      </c>
      <c r="G235" s="27" t="s">
        <v>142</v>
      </c>
      <c r="H235" s="28"/>
    </row>
    <row r="236" s="3" customFormat="1" ht="28" customHeight="1" spans="1:8">
      <c r="A236" s="20" t="str">
        <f>IF(E236="","",COUNTA($E$23:E236)&amp;"")</f>
        <v>214</v>
      </c>
      <c r="B236" s="24" t="s">
        <v>420</v>
      </c>
      <c r="C236" s="25">
        <v>6000</v>
      </c>
      <c r="D236" s="25">
        <v>6000</v>
      </c>
      <c r="E236" s="26" t="s">
        <v>414</v>
      </c>
      <c r="F236" s="26" t="s">
        <v>418</v>
      </c>
      <c r="G236" s="27" t="s">
        <v>142</v>
      </c>
      <c r="H236" s="28"/>
    </row>
    <row r="237" s="3" customFormat="1" ht="28" customHeight="1" spans="1:8">
      <c r="A237" s="20" t="str">
        <f>IF(E237="","",COUNTA($E$23:E237)&amp;"")</f>
        <v>215</v>
      </c>
      <c r="B237" s="24" t="s">
        <v>421</v>
      </c>
      <c r="C237" s="25">
        <v>4800</v>
      </c>
      <c r="D237" s="25">
        <v>4800</v>
      </c>
      <c r="E237" s="26" t="s">
        <v>414</v>
      </c>
      <c r="F237" s="26" t="s">
        <v>418</v>
      </c>
      <c r="G237" s="27" t="s">
        <v>142</v>
      </c>
      <c r="H237" s="28"/>
    </row>
    <row r="238" s="3" customFormat="1" ht="28" customHeight="1" spans="1:8">
      <c r="A238" s="20" t="str">
        <f>IF(E238="","",COUNTA($E$23:E238)&amp;"")</f>
        <v>216</v>
      </c>
      <c r="B238" s="24" t="s">
        <v>422</v>
      </c>
      <c r="C238" s="25">
        <v>22000</v>
      </c>
      <c r="D238" s="25">
        <v>11000</v>
      </c>
      <c r="E238" s="26" t="s">
        <v>258</v>
      </c>
      <c r="F238" s="26" t="s">
        <v>418</v>
      </c>
      <c r="G238" s="27" t="s">
        <v>142</v>
      </c>
      <c r="H238" s="28"/>
    </row>
    <row r="239" s="3" customFormat="1" ht="28" customHeight="1" spans="1:8">
      <c r="A239" s="20" t="str">
        <f>IF(E239="","",COUNTA($E$23:E239)&amp;"")</f>
        <v>217</v>
      </c>
      <c r="B239" s="29" t="s">
        <v>423</v>
      </c>
      <c r="C239" s="31">
        <v>150000</v>
      </c>
      <c r="D239" s="31">
        <f>C239*0.1</f>
        <v>15000</v>
      </c>
      <c r="E239" s="27" t="s">
        <v>424</v>
      </c>
      <c r="F239" s="27" t="s">
        <v>425</v>
      </c>
      <c r="G239" s="27" t="s">
        <v>142</v>
      </c>
      <c r="H239" s="28"/>
    </row>
    <row r="240" s="3" customFormat="1" ht="28" customHeight="1" spans="1:8">
      <c r="A240" s="20" t="str">
        <f>IF(E240="","",COUNTA($E$23:E240)&amp;"")</f>
        <v>218</v>
      </c>
      <c r="B240" s="29" t="s">
        <v>426</v>
      </c>
      <c r="C240" s="30">
        <v>10000</v>
      </c>
      <c r="D240" s="31">
        <v>10000</v>
      </c>
      <c r="E240" s="32" t="s">
        <v>87</v>
      </c>
      <c r="F240" s="27" t="s">
        <v>426</v>
      </c>
      <c r="G240" s="27" t="s">
        <v>85</v>
      </c>
      <c r="H240" s="28"/>
    </row>
    <row r="241" s="3" customFormat="1" ht="28" customHeight="1" spans="1:8">
      <c r="A241" s="20" t="str">
        <f>IF(E241="","",COUNTA($E$23:E241)&amp;"")</f>
        <v>219</v>
      </c>
      <c r="B241" s="29" t="s">
        <v>427</v>
      </c>
      <c r="C241" s="30">
        <v>16000</v>
      </c>
      <c r="D241" s="31">
        <v>16000</v>
      </c>
      <c r="E241" s="32" t="s">
        <v>83</v>
      </c>
      <c r="F241" s="27" t="s">
        <v>428</v>
      </c>
      <c r="G241" s="27" t="s">
        <v>15</v>
      </c>
      <c r="H241" s="28"/>
    </row>
    <row r="242" s="3" customFormat="1" ht="28" customHeight="1" spans="1:8">
      <c r="A242" s="20" t="str">
        <f>IF(E242="","",COUNTA($E$23:E242)&amp;"")</f>
        <v>220</v>
      </c>
      <c r="B242" s="29" t="s">
        <v>429</v>
      </c>
      <c r="C242" s="30">
        <v>17992</v>
      </c>
      <c r="D242" s="31">
        <v>17992</v>
      </c>
      <c r="E242" s="32" t="s">
        <v>67</v>
      </c>
      <c r="F242" s="27" t="s">
        <v>430</v>
      </c>
      <c r="G242" s="27" t="s">
        <v>122</v>
      </c>
      <c r="H242" s="28"/>
    </row>
    <row r="243" s="3" customFormat="1" ht="28" customHeight="1" spans="1:8">
      <c r="A243" s="20" t="str">
        <f>IF(E243="","",COUNTA($E$23:E243)&amp;"")</f>
        <v>221</v>
      </c>
      <c r="B243" s="29" t="s">
        <v>431</v>
      </c>
      <c r="C243" s="30">
        <v>15000</v>
      </c>
      <c r="D243" s="31">
        <v>15000</v>
      </c>
      <c r="E243" s="32" t="s">
        <v>67</v>
      </c>
      <c r="F243" s="27" t="s">
        <v>432</v>
      </c>
      <c r="G243" s="27" t="s">
        <v>122</v>
      </c>
      <c r="H243" s="28"/>
    </row>
    <row r="244" s="3" customFormat="1" ht="28" customHeight="1" spans="1:8">
      <c r="A244" s="20" t="str">
        <f>IF(E244="","",COUNTA($E$23:E244)&amp;"")</f>
        <v>222</v>
      </c>
      <c r="B244" s="29" t="s">
        <v>433</v>
      </c>
      <c r="C244" s="30">
        <v>57000</v>
      </c>
      <c r="D244" s="31">
        <v>37000</v>
      </c>
      <c r="E244" s="32" t="s">
        <v>39</v>
      </c>
      <c r="F244" s="27" t="s">
        <v>434</v>
      </c>
      <c r="G244" s="27" t="s">
        <v>122</v>
      </c>
      <c r="H244" s="28"/>
    </row>
    <row r="245" s="3" customFormat="1" ht="28" customHeight="1" spans="1:8">
      <c r="A245" s="20" t="str">
        <f>IF(E245="","",COUNTA($E$23:E245)&amp;"")</f>
        <v>223</v>
      </c>
      <c r="B245" s="29" t="s">
        <v>435</v>
      </c>
      <c r="C245" s="30">
        <v>287798</v>
      </c>
      <c r="D245" s="31">
        <v>87798</v>
      </c>
      <c r="E245" s="32" t="s">
        <v>436</v>
      </c>
      <c r="F245" s="27" t="s">
        <v>437</v>
      </c>
      <c r="G245" s="27" t="s">
        <v>438</v>
      </c>
      <c r="H245" s="28"/>
    </row>
    <row r="246" s="3" customFormat="1" ht="28" customHeight="1" spans="1:8">
      <c r="A246" s="20" t="str">
        <f>IF(E246="","",COUNTA($E$23:E246)&amp;"")</f>
        <v>224</v>
      </c>
      <c r="B246" s="29" t="s">
        <v>439</v>
      </c>
      <c r="C246" s="30">
        <v>11000</v>
      </c>
      <c r="D246" s="31">
        <v>11000</v>
      </c>
      <c r="E246" s="32" t="s">
        <v>67</v>
      </c>
      <c r="F246" s="27" t="s">
        <v>440</v>
      </c>
      <c r="G246" s="27" t="s">
        <v>125</v>
      </c>
      <c r="H246" s="28"/>
    </row>
    <row r="247" s="3" customFormat="1" ht="28" customHeight="1" spans="1:8">
      <c r="A247" s="20" t="str">
        <f>IF(E247="","",COUNTA($E$23:E247)&amp;"")</f>
        <v>225</v>
      </c>
      <c r="B247" s="29" t="s">
        <v>441</v>
      </c>
      <c r="C247" s="30">
        <v>98330</v>
      </c>
      <c r="D247" s="31">
        <v>98330</v>
      </c>
      <c r="E247" s="32" t="s">
        <v>55</v>
      </c>
      <c r="F247" s="27" t="s">
        <v>442</v>
      </c>
      <c r="G247" s="27" t="s">
        <v>125</v>
      </c>
      <c r="H247" s="28"/>
    </row>
    <row r="248" s="3" customFormat="1" ht="28" customHeight="1" spans="1:8">
      <c r="A248" s="20" t="str">
        <f>IF(E248="","",COUNTA($E$23:E248)&amp;"")</f>
        <v>226</v>
      </c>
      <c r="B248" s="29" t="s">
        <v>443</v>
      </c>
      <c r="C248" s="30">
        <v>82927</v>
      </c>
      <c r="D248" s="31">
        <v>82927</v>
      </c>
      <c r="E248" s="32" t="s">
        <v>83</v>
      </c>
      <c r="F248" s="27" t="s">
        <v>444</v>
      </c>
      <c r="G248" s="27" t="s">
        <v>125</v>
      </c>
      <c r="H248" s="28"/>
    </row>
    <row r="249" s="3" customFormat="1" ht="28" customHeight="1" spans="1:8">
      <c r="A249" s="20" t="str">
        <f>IF(E249="","",COUNTA($E$23:E249)&amp;"")</f>
        <v>227</v>
      </c>
      <c r="B249" s="29" t="s">
        <v>445</v>
      </c>
      <c r="C249" s="30">
        <v>45000</v>
      </c>
      <c r="D249" s="31">
        <v>45000</v>
      </c>
      <c r="E249" s="32" t="s">
        <v>41</v>
      </c>
      <c r="F249" s="27" t="s">
        <v>446</v>
      </c>
      <c r="G249" s="27" t="s">
        <v>85</v>
      </c>
      <c r="H249" s="28"/>
    </row>
    <row r="250" s="3" customFormat="1" ht="28" customHeight="1" spans="1:8">
      <c r="A250" s="20" t="str">
        <f>IF(E250="","",COUNTA($E$23:E250)&amp;"")</f>
        <v>228</v>
      </c>
      <c r="B250" s="29" t="s">
        <v>447</v>
      </c>
      <c r="C250" s="30">
        <v>45000</v>
      </c>
      <c r="D250" s="31">
        <v>15000</v>
      </c>
      <c r="E250" s="32" t="s">
        <v>13</v>
      </c>
      <c r="F250" s="27" t="s">
        <v>448</v>
      </c>
      <c r="G250" s="27" t="s">
        <v>125</v>
      </c>
      <c r="H250" s="28"/>
    </row>
    <row r="251" s="3" customFormat="1" ht="28" customHeight="1" spans="1:8">
      <c r="A251" s="20" t="str">
        <f>IF(E251="","",COUNTA($E$23:E251)&amp;"")</f>
        <v>229</v>
      </c>
      <c r="B251" s="29" t="s">
        <v>449</v>
      </c>
      <c r="C251" s="30">
        <v>39600</v>
      </c>
      <c r="D251" s="31">
        <v>19600</v>
      </c>
      <c r="E251" s="32" t="s">
        <v>67</v>
      </c>
      <c r="F251" s="27" t="s">
        <v>450</v>
      </c>
      <c r="G251" s="27" t="s">
        <v>125</v>
      </c>
      <c r="H251" s="28"/>
    </row>
    <row r="252" s="3" customFormat="1" ht="28" customHeight="1" spans="1:8">
      <c r="A252" s="20" t="str">
        <f>IF(E252="","",COUNTA($E$23:E252)&amp;"")</f>
        <v>230</v>
      </c>
      <c r="B252" s="29" t="s">
        <v>451</v>
      </c>
      <c r="C252" s="30">
        <v>42800</v>
      </c>
      <c r="D252" s="31">
        <v>12800</v>
      </c>
      <c r="E252" s="32" t="s">
        <v>67</v>
      </c>
      <c r="F252" s="27" t="s">
        <v>452</v>
      </c>
      <c r="G252" s="27" t="s">
        <v>125</v>
      </c>
      <c r="H252" s="28"/>
    </row>
    <row r="253" s="3" customFormat="1" ht="28" customHeight="1" spans="1:8">
      <c r="A253" s="20" t="str">
        <f>IF(E253="","",COUNTA($E$23:E253)&amp;"")</f>
        <v>231</v>
      </c>
      <c r="B253" s="29" t="s">
        <v>453</v>
      </c>
      <c r="C253" s="30">
        <v>10000</v>
      </c>
      <c r="D253" s="31">
        <v>10000</v>
      </c>
      <c r="E253" s="32" t="s">
        <v>67</v>
      </c>
      <c r="F253" s="27" t="s">
        <v>409</v>
      </c>
      <c r="G253" s="27" t="s">
        <v>125</v>
      </c>
      <c r="H253" s="28"/>
    </row>
    <row r="254" s="3" customFormat="1" ht="28" customHeight="1" spans="1:8">
      <c r="A254" s="20" t="str">
        <f>IF(E254="","",COUNTA($E$23:E254)&amp;"")</f>
        <v>232</v>
      </c>
      <c r="B254" s="29" t="s">
        <v>454</v>
      </c>
      <c r="C254" s="30">
        <v>21000</v>
      </c>
      <c r="D254" s="31">
        <v>11000</v>
      </c>
      <c r="E254" s="32" t="s">
        <v>67</v>
      </c>
      <c r="F254" s="27" t="s">
        <v>455</v>
      </c>
      <c r="G254" s="27" t="s">
        <v>22</v>
      </c>
      <c r="H254" s="28"/>
    </row>
    <row r="255" s="3" customFormat="1" ht="28" customHeight="1" spans="1:8">
      <c r="A255" s="20" t="str">
        <f>IF(E255="","",COUNTA($E$23:E255)&amp;"")</f>
        <v>233</v>
      </c>
      <c r="B255" s="29" t="s">
        <v>456</v>
      </c>
      <c r="C255" s="30">
        <v>11000</v>
      </c>
      <c r="D255" s="31">
        <v>11000</v>
      </c>
      <c r="E255" s="32" t="s">
        <v>67</v>
      </c>
      <c r="F255" s="27" t="s">
        <v>457</v>
      </c>
      <c r="G255" s="27" t="s">
        <v>22</v>
      </c>
      <c r="H255" s="28"/>
    </row>
    <row r="256" s="3" customFormat="1" ht="28" customHeight="1" spans="1:8">
      <c r="A256" s="20" t="str">
        <f>IF(E256="","",COUNTA($E$23:E256)&amp;"")</f>
        <v>234</v>
      </c>
      <c r="B256" s="29" t="s">
        <v>458</v>
      </c>
      <c r="C256" s="30">
        <v>10000</v>
      </c>
      <c r="D256" s="31">
        <v>10000</v>
      </c>
      <c r="E256" s="32" t="s">
        <v>83</v>
      </c>
      <c r="F256" s="27" t="s">
        <v>459</v>
      </c>
      <c r="G256" s="27" t="s">
        <v>22</v>
      </c>
      <c r="H256" s="28"/>
    </row>
    <row r="257" s="3" customFormat="1" ht="28" customHeight="1" spans="1:8">
      <c r="A257" s="20" t="str">
        <f>IF(E257="","",COUNTA($E$23:E257)&amp;"")</f>
        <v>235</v>
      </c>
      <c r="B257" s="29" t="s">
        <v>460</v>
      </c>
      <c r="C257" s="30">
        <v>11000</v>
      </c>
      <c r="D257" s="31">
        <v>11000</v>
      </c>
      <c r="E257" s="32" t="s">
        <v>83</v>
      </c>
      <c r="F257" s="27" t="s">
        <v>461</v>
      </c>
      <c r="G257" s="27" t="s">
        <v>22</v>
      </c>
      <c r="H257" s="28"/>
    </row>
    <row r="258" s="3" customFormat="1" ht="28" customHeight="1" spans="1:8">
      <c r="A258" s="20" t="str">
        <f>IF(E258="","",COUNTA($E$23:E258)&amp;"")</f>
        <v>236</v>
      </c>
      <c r="B258" s="29" t="s">
        <v>462</v>
      </c>
      <c r="C258" s="30">
        <v>10000</v>
      </c>
      <c r="D258" s="31">
        <v>10000</v>
      </c>
      <c r="E258" s="32" t="s">
        <v>87</v>
      </c>
      <c r="F258" s="27" t="s">
        <v>463</v>
      </c>
      <c r="G258" s="27" t="s">
        <v>22</v>
      </c>
      <c r="H258" s="28"/>
    </row>
    <row r="259" s="3" customFormat="1" ht="28" customHeight="1" spans="1:8">
      <c r="A259" s="20" t="str">
        <f>IF(E259="","",COUNTA($E$23:E259)&amp;"")</f>
        <v>237</v>
      </c>
      <c r="B259" s="29" t="s">
        <v>464</v>
      </c>
      <c r="C259" s="30">
        <v>22000</v>
      </c>
      <c r="D259" s="31">
        <v>12000</v>
      </c>
      <c r="E259" s="32" t="s">
        <v>67</v>
      </c>
      <c r="F259" s="27" t="s">
        <v>465</v>
      </c>
      <c r="G259" s="27" t="s">
        <v>22</v>
      </c>
      <c r="H259" s="28"/>
    </row>
    <row r="260" s="3" customFormat="1" ht="28" customHeight="1" spans="1:8">
      <c r="A260" s="20" t="str">
        <f>IF(E260="","",COUNTA($E$23:E260)&amp;"")</f>
        <v>238</v>
      </c>
      <c r="B260" s="29" t="s">
        <v>466</v>
      </c>
      <c r="C260" s="30">
        <v>40000</v>
      </c>
      <c r="D260" s="31">
        <v>40000</v>
      </c>
      <c r="E260" s="32" t="s">
        <v>17</v>
      </c>
      <c r="F260" s="27" t="s">
        <v>467</v>
      </c>
      <c r="G260" s="27" t="s">
        <v>22</v>
      </c>
      <c r="H260" s="28"/>
    </row>
    <row r="261" s="3" customFormat="1" ht="28" customHeight="1" spans="1:8">
      <c r="A261" s="20" t="str">
        <f>IF(E261="","",COUNTA($E$23:E261)&amp;"")</f>
        <v>239</v>
      </c>
      <c r="B261" s="29" t="s">
        <v>468</v>
      </c>
      <c r="C261" s="30">
        <v>10000</v>
      </c>
      <c r="D261" s="31">
        <v>10000</v>
      </c>
      <c r="E261" s="32" t="s">
        <v>87</v>
      </c>
      <c r="F261" s="27" t="s">
        <v>469</v>
      </c>
      <c r="G261" s="27" t="s">
        <v>22</v>
      </c>
      <c r="H261" s="28"/>
    </row>
    <row r="262" s="3" customFormat="1" ht="28" customHeight="1" spans="1:8">
      <c r="A262" s="20" t="str">
        <f>IF(E262="","",COUNTA($E$23:E262)&amp;"")</f>
        <v>240</v>
      </c>
      <c r="B262" s="29" t="s">
        <v>470</v>
      </c>
      <c r="C262" s="30">
        <v>10000</v>
      </c>
      <c r="D262" s="31">
        <v>10000</v>
      </c>
      <c r="E262" s="32" t="s">
        <v>471</v>
      </c>
      <c r="F262" s="27" t="s">
        <v>472</v>
      </c>
      <c r="G262" s="27" t="s">
        <v>22</v>
      </c>
      <c r="H262" s="28"/>
    </row>
    <row r="263" s="3" customFormat="1" ht="28" customHeight="1" spans="1:8">
      <c r="A263" s="20" t="str">
        <f>IF(E263="","",COUNTA($E$23:E263)&amp;"")</f>
        <v>241</v>
      </c>
      <c r="B263" s="29" t="s">
        <v>473</v>
      </c>
      <c r="C263" s="30">
        <v>50000</v>
      </c>
      <c r="D263" s="31">
        <v>40000</v>
      </c>
      <c r="E263" s="32" t="s">
        <v>36</v>
      </c>
      <c r="F263" s="27" t="s">
        <v>474</v>
      </c>
      <c r="G263" s="27" t="s">
        <v>213</v>
      </c>
      <c r="H263" s="28"/>
    </row>
    <row r="264" s="3" customFormat="1" ht="28" customHeight="1" spans="1:8">
      <c r="A264" s="20" t="str">
        <f>IF(E264="","",COUNTA($E$23:E264)&amp;"")</f>
        <v>242</v>
      </c>
      <c r="B264" s="29" t="s">
        <v>475</v>
      </c>
      <c r="C264" s="30">
        <v>30000</v>
      </c>
      <c r="D264" s="31">
        <v>30000</v>
      </c>
      <c r="E264" s="32" t="s">
        <v>83</v>
      </c>
      <c r="F264" s="27" t="s">
        <v>476</v>
      </c>
      <c r="G264" s="27" t="s">
        <v>213</v>
      </c>
      <c r="H264" s="28"/>
    </row>
    <row r="265" s="3" customFormat="1" ht="28" customHeight="1" spans="1:8">
      <c r="A265" s="20" t="str">
        <f>IF(E265="","",COUNTA($E$23:E265)&amp;"")</f>
        <v>243</v>
      </c>
      <c r="B265" s="29" t="s">
        <v>477</v>
      </c>
      <c r="C265" s="30">
        <v>30000</v>
      </c>
      <c r="D265" s="31">
        <v>30000</v>
      </c>
      <c r="E265" s="32" t="s">
        <v>287</v>
      </c>
      <c r="F265" s="27" t="s">
        <v>478</v>
      </c>
      <c r="G265" s="27" t="s">
        <v>213</v>
      </c>
      <c r="H265" s="28"/>
    </row>
    <row r="266" s="3" customFormat="1" ht="28" customHeight="1" spans="1:8">
      <c r="A266" s="20" t="str">
        <f>IF(E266="","",COUNTA($E$23:E266)&amp;"")</f>
        <v>244</v>
      </c>
      <c r="B266" s="29" t="s">
        <v>479</v>
      </c>
      <c r="C266" s="30">
        <v>20000</v>
      </c>
      <c r="D266" s="31">
        <v>20000</v>
      </c>
      <c r="E266" s="32" t="s">
        <v>83</v>
      </c>
      <c r="F266" s="27" t="s">
        <v>480</v>
      </c>
      <c r="G266" s="27" t="s">
        <v>213</v>
      </c>
      <c r="H266" s="28"/>
    </row>
    <row r="267" s="3" customFormat="1" ht="28" customHeight="1" spans="1:8">
      <c r="A267" s="20" t="str">
        <f>IF(E267="","",COUNTA($E$23:E267)&amp;"")</f>
        <v>245</v>
      </c>
      <c r="B267" s="29" t="s">
        <v>481</v>
      </c>
      <c r="C267" s="30">
        <v>20000</v>
      </c>
      <c r="D267" s="31">
        <v>10000</v>
      </c>
      <c r="E267" s="32" t="s">
        <v>67</v>
      </c>
      <c r="F267" s="27" t="s">
        <v>482</v>
      </c>
      <c r="G267" s="27" t="s">
        <v>213</v>
      </c>
      <c r="H267" s="28"/>
    </row>
    <row r="268" s="3" customFormat="1" ht="28" customHeight="1" spans="1:8">
      <c r="A268" s="20" t="str">
        <f>IF(E268="","",COUNTA($E$23:E268)&amp;"")</f>
        <v>246</v>
      </c>
      <c r="B268" s="29" t="s">
        <v>483</v>
      </c>
      <c r="C268" s="30">
        <v>30000</v>
      </c>
      <c r="D268" s="31">
        <v>15000</v>
      </c>
      <c r="E268" s="32" t="s">
        <v>110</v>
      </c>
      <c r="F268" s="27" t="s">
        <v>484</v>
      </c>
      <c r="G268" s="27" t="s">
        <v>213</v>
      </c>
      <c r="H268" s="28"/>
    </row>
    <row r="269" s="3" customFormat="1" ht="28" customHeight="1" spans="1:8">
      <c r="A269" s="20" t="str">
        <f>IF(E269="","",COUNTA($E$23:E269)&amp;"")</f>
        <v>247</v>
      </c>
      <c r="B269" s="29" t="s">
        <v>485</v>
      </c>
      <c r="C269" s="30">
        <v>45000</v>
      </c>
      <c r="D269" s="31">
        <v>30000</v>
      </c>
      <c r="E269" s="32" t="s">
        <v>67</v>
      </c>
      <c r="F269" s="27" t="s">
        <v>486</v>
      </c>
      <c r="G269" s="27" t="s">
        <v>213</v>
      </c>
      <c r="H269" s="28"/>
    </row>
    <row r="270" s="3" customFormat="1" ht="28" customHeight="1" spans="1:8">
      <c r="A270" s="20" t="str">
        <f>IF(E270="","",COUNTA($E$23:E270)&amp;"")</f>
        <v>248</v>
      </c>
      <c r="B270" s="29" t="s">
        <v>487</v>
      </c>
      <c r="C270" s="30">
        <v>50000</v>
      </c>
      <c r="D270" s="31">
        <v>50000</v>
      </c>
      <c r="E270" s="32" t="s">
        <v>17</v>
      </c>
      <c r="F270" s="27" t="s">
        <v>167</v>
      </c>
      <c r="G270" s="27" t="s">
        <v>163</v>
      </c>
      <c r="H270" s="28"/>
    </row>
    <row r="271" s="3" customFormat="1" ht="28" customHeight="1" spans="1:8">
      <c r="A271" s="20" t="str">
        <f>IF(E271="","",COUNTA($E$23:E271)&amp;"")</f>
        <v>249</v>
      </c>
      <c r="B271" s="29" t="s">
        <v>488</v>
      </c>
      <c r="C271" s="30">
        <v>20000</v>
      </c>
      <c r="D271" s="31">
        <v>20000</v>
      </c>
      <c r="E271" s="32" t="s">
        <v>17</v>
      </c>
      <c r="F271" s="27" t="s">
        <v>167</v>
      </c>
      <c r="G271" s="27" t="s">
        <v>163</v>
      </c>
      <c r="H271" s="28"/>
    </row>
    <row r="272" s="3" customFormat="1" ht="28" customHeight="1" spans="1:8">
      <c r="A272" s="20" t="str">
        <f>IF(E272="","",COUNTA($E$23:E272)&amp;"")</f>
        <v>250</v>
      </c>
      <c r="B272" s="29" t="s">
        <v>489</v>
      </c>
      <c r="C272" s="30">
        <v>28000</v>
      </c>
      <c r="D272" s="31">
        <v>28000</v>
      </c>
      <c r="E272" s="32" t="s">
        <v>67</v>
      </c>
      <c r="F272" s="27" t="s">
        <v>490</v>
      </c>
      <c r="G272" s="27" t="s">
        <v>163</v>
      </c>
      <c r="H272" s="28"/>
    </row>
    <row r="273" s="3" customFormat="1" ht="28" customHeight="1" spans="1:8">
      <c r="A273" s="20" t="str">
        <f>IF(E273="","",COUNTA($E$23:E273)&amp;"")</f>
        <v>251</v>
      </c>
      <c r="B273" s="29" t="s">
        <v>491</v>
      </c>
      <c r="C273" s="30">
        <v>18000</v>
      </c>
      <c r="D273" s="31">
        <v>18000</v>
      </c>
      <c r="E273" s="32" t="s">
        <v>41</v>
      </c>
      <c r="F273" s="27" t="s">
        <v>492</v>
      </c>
      <c r="G273" s="27" t="s">
        <v>163</v>
      </c>
      <c r="H273" s="28"/>
    </row>
    <row r="274" s="3" customFormat="1" ht="28" customHeight="1" spans="1:8">
      <c r="A274" s="20" t="str">
        <f>IF(E274="","",COUNTA($E$23:E274)&amp;"")</f>
        <v>252</v>
      </c>
      <c r="B274" s="29" t="s">
        <v>493</v>
      </c>
      <c r="C274" s="30">
        <v>22000</v>
      </c>
      <c r="D274" s="31">
        <v>22000</v>
      </c>
      <c r="E274" s="32" t="s">
        <v>41</v>
      </c>
      <c r="F274" s="27" t="s">
        <v>494</v>
      </c>
      <c r="G274" s="27" t="s">
        <v>163</v>
      </c>
      <c r="H274" s="28"/>
    </row>
    <row r="275" s="3" customFormat="1" ht="28" customHeight="1" spans="1:8">
      <c r="A275" s="20" t="str">
        <f>IF(E275="","",COUNTA($E$23:E275)&amp;"")</f>
        <v>253</v>
      </c>
      <c r="B275" s="29" t="s">
        <v>495</v>
      </c>
      <c r="C275" s="30">
        <v>20000</v>
      </c>
      <c r="D275" s="31">
        <v>20000</v>
      </c>
      <c r="E275" s="32" t="s">
        <v>55</v>
      </c>
      <c r="F275" s="27" t="s">
        <v>95</v>
      </c>
      <c r="G275" s="27" t="s">
        <v>163</v>
      </c>
      <c r="H275" s="28"/>
    </row>
    <row r="276" s="3" customFormat="1" ht="28" customHeight="1" spans="1:8">
      <c r="A276" s="20" t="str">
        <f>IF(E276="","",COUNTA($E$23:E276)&amp;"")</f>
        <v>254</v>
      </c>
      <c r="B276" s="29" t="s">
        <v>496</v>
      </c>
      <c r="C276" s="30">
        <v>12000</v>
      </c>
      <c r="D276" s="31">
        <v>12000</v>
      </c>
      <c r="E276" s="32" t="s">
        <v>83</v>
      </c>
      <c r="F276" s="27" t="s">
        <v>497</v>
      </c>
      <c r="G276" s="27" t="s">
        <v>142</v>
      </c>
      <c r="H276" s="28"/>
    </row>
    <row r="277" s="3" customFormat="1" ht="28" customHeight="1" spans="1:8">
      <c r="A277" s="20" t="str">
        <f>IF(E277="","",COUNTA($E$23:E277)&amp;"")</f>
        <v>255</v>
      </c>
      <c r="B277" s="29" t="s">
        <v>498</v>
      </c>
      <c r="C277" s="30">
        <v>33609.96</v>
      </c>
      <c r="D277" s="31">
        <v>23609.96</v>
      </c>
      <c r="E277" s="32" t="s">
        <v>39</v>
      </c>
      <c r="F277" s="27" t="s">
        <v>499</v>
      </c>
      <c r="G277" s="27" t="s">
        <v>142</v>
      </c>
      <c r="H277" s="28"/>
    </row>
    <row r="278" s="3" customFormat="1" ht="28" customHeight="1" spans="1:8">
      <c r="A278" s="20" t="str">
        <f>IF(E278="","",COUNTA($E$23:E278)&amp;"")</f>
        <v>256</v>
      </c>
      <c r="B278" s="29" t="s">
        <v>500</v>
      </c>
      <c r="C278" s="30">
        <v>79000</v>
      </c>
      <c r="D278" s="31">
        <v>49000</v>
      </c>
      <c r="E278" s="32" t="s">
        <v>39</v>
      </c>
      <c r="F278" s="27" t="s">
        <v>499</v>
      </c>
      <c r="G278" s="27" t="s">
        <v>142</v>
      </c>
      <c r="H278" s="28"/>
    </row>
    <row r="279" s="3" customFormat="1" ht="28" customHeight="1" spans="1:8">
      <c r="A279" s="20" t="str">
        <f>IF(E279="","",COUNTA($E$23:E279)&amp;"")</f>
        <v>257</v>
      </c>
      <c r="B279" s="29" t="s">
        <v>501</v>
      </c>
      <c r="C279" s="30">
        <v>67000</v>
      </c>
      <c r="D279" s="31">
        <v>67000</v>
      </c>
      <c r="E279" s="32" t="s">
        <v>17</v>
      </c>
      <c r="F279" s="27" t="s">
        <v>502</v>
      </c>
      <c r="G279" s="27" t="s">
        <v>503</v>
      </c>
      <c r="H279" s="28"/>
    </row>
    <row r="280" s="3" customFormat="1" ht="28" customHeight="1" spans="1:8">
      <c r="A280" s="20" t="str">
        <f>IF(E280="","",COUNTA($E$23:E280)&amp;"")</f>
        <v>258</v>
      </c>
      <c r="B280" s="29" t="s">
        <v>504</v>
      </c>
      <c r="C280" s="30">
        <v>425000</v>
      </c>
      <c r="D280" s="31">
        <v>425000</v>
      </c>
      <c r="E280" s="32" t="s">
        <v>17</v>
      </c>
      <c r="F280" s="27" t="s">
        <v>502</v>
      </c>
      <c r="G280" s="27" t="s">
        <v>503</v>
      </c>
      <c r="H280" s="28"/>
    </row>
    <row r="281" s="3" customFormat="1" ht="28" customHeight="1" spans="1:8">
      <c r="A281" s="20" t="str">
        <f>IF(E281="","",COUNTA($E$23:E281)&amp;"")</f>
        <v>259</v>
      </c>
      <c r="B281" s="29" t="s">
        <v>505</v>
      </c>
      <c r="C281" s="30">
        <v>12000</v>
      </c>
      <c r="D281" s="31">
        <v>40000</v>
      </c>
      <c r="E281" s="32" t="s">
        <v>13</v>
      </c>
      <c r="F281" s="27" t="s">
        <v>506</v>
      </c>
      <c r="G281" s="27" t="s">
        <v>507</v>
      </c>
      <c r="H281" s="28"/>
    </row>
    <row r="282" s="3" customFormat="1" ht="28" customHeight="1" spans="1:8">
      <c r="A282" s="20" t="str">
        <f>IF(E282="","",COUNTA($E$23:E282)&amp;"")</f>
        <v>260</v>
      </c>
      <c r="B282" s="29" t="s">
        <v>508</v>
      </c>
      <c r="C282" s="30">
        <v>50000</v>
      </c>
      <c r="D282" s="31">
        <v>50000</v>
      </c>
      <c r="E282" s="32" t="s">
        <v>83</v>
      </c>
      <c r="F282" s="27" t="s">
        <v>509</v>
      </c>
      <c r="G282" s="27" t="s">
        <v>85</v>
      </c>
      <c r="H282" s="28"/>
    </row>
    <row r="283" s="3" customFormat="1" ht="28" customHeight="1" spans="1:8">
      <c r="A283" s="20" t="str">
        <f>IF(E283="","",COUNTA($E$23:E283)&amp;"")</f>
        <v>261</v>
      </c>
      <c r="B283" s="29" t="s">
        <v>510</v>
      </c>
      <c r="C283" s="30">
        <v>50000</v>
      </c>
      <c r="D283" s="31">
        <v>30000</v>
      </c>
      <c r="E283" s="32" t="s">
        <v>39</v>
      </c>
      <c r="F283" s="27" t="s">
        <v>511</v>
      </c>
      <c r="G283" s="27" t="s">
        <v>15</v>
      </c>
      <c r="H283" s="28"/>
    </row>
    <row r="284" s="3" customFormat="1" ht="28" customHeight="1" spans="1:8">
      <c r="A284" s="20" t="str">
        <f>IF(E284="","",COUNTA($E$23:E284)&amp;"")</f>
        <v>262</v>
      </c>
      <c r="B284" s="29" t="s">
        <v>512</v>
      </c>
      <c r="C284" s="30">
        <v>20000</v>
      </c>
      <c r="D284" s="31">
        <v>20000</v>
      </c>
      <c r="E284" s="32" t="s">
        <v>83</v>
      </c>
      <c r="F284" s="27" t="s">
        <v>513</v>
      </c>
      <c r="G284" s="27" t="s">
        <v>337</v>
      </c>
      <c r="H284" s="28"/>
    </row>
    <row r="285" s="3" customFormat="1" ht="28" customHeight="1" spans="1:8">
      <c r="A285" s="20" t="str">
        <f>IF(E285="","",COUNTA($E$23:E285)&amp;"")</f>
        <v>263</v>
      </c>
      <c r="B285" s="29" t="s">
        <v>514</v>
      </c>
      <c r="C285" s="30">
        <v>12900</v>
      </c>
      <c r="D285" s="31">
        <v>12900</v>
      </c>
      <c r="E285" s="32" t="s">
        <v>83</v>
      </c>
      <c r="F285" s="27" t="s">
        <v>515</v>
      </c>
      <c r="G285" s="27" t="s">
        <v>337</v>
      </c>
      <c r="H285" s="28"/>
    </row>
    <row r="286" s="3" customFormat="1" ht="28" customHeight="1" spans="1:8">
      <c r="A286" s="20" t="str">
        <f>IF(E286="","",COUNTA($E$23:E286)&amp;"")</f>
        <v>264</v>
      </c>
      <c r="B286" s="29" t="s">
        <v>516</v>
      </c>
      <c r="C286" s="30">
        <v>300000</v>
      </c>
      <c r="D286" s="31">
        <v>250000</v>
      </c>
      <c r="E286" s="32" t="s">
        <v>36</v>
      </c>
      <c r="F286" s="27" t="s">
        <v>517</v>
      </c>
      <c r="G286" s="27" t="s">
        <v>69</v>
      </c>
      <c r="H286" s="28"/>
    </row>
    <row r="287" s="3" customFormat="1" ht="28" customHeight="1" spans="1:8">
      <c r="A287" s="20" t="str">
        <f>IF(E287="","",COUNTA($E$23:E287)&amp;"")</f>
        <v>265</v>
      </c>
      <c r="B287" s="29" t="s">
        <v>518</v>
      </c>
      <c r="C287" s="30">
        <v>20000</v>
      </c>
      <c r="D287" s="31">
        <v>20000</v>
      </c>
      <c r="E287" s="32" t="s">
        <v>41</v>
      </c>
      <c r="F287" s="27" t="s">
        <v>519</v>
      </c>
      <c r="G287" s="27" t="s">
        <v>125</v>
      </c>
      <c r="H287" s="28"/>
    </row>
    <row r="288" s="3" customFormat="1" ht="28" customHeight="1" spans="1:8">
      <c r="A288" s="20" t="str">
        <f>IF(E288="","",COUNTA($E$23:E288)&amp;"")</f>
        <v>266</v>
      </c>
      <c r="B288" s="29" t="s">
        <v>520</v>
      </c>
      <c r="C288" s="30">
        <v>30000</v>
      </c>
      <c r="D288" s="31">
        <v>15000</v>
      </c>
      <c r="E288" s="32" t="s">
        <v>67</v>
      </c>
      <c r="F288" s="27" t="s">
        <v>212</v>
      </c>
      <c r="G288" s="27" t="s">
        <v>22</v>
      </c>
      <c r="H288" s="28"/>
    </row>
    <row r="289" s="3" customFormat="1" ht="28" customHeight="1" spans="1:8">
      <c r="A289" s="20" t="str">
        <f>IF(E289="","",COUNTA($E$23:E289)&amp;"")</f>
        <v>267</v>
      </c>
      <c r="B289" s="29" t="s">
        <v>521</v>
      </c>
      <c r="C289" s="30">
        <v>1100000</v>
      </c>
      <c r="D289" s="31">
        <v>500000</v>
      </c>
      <c r="E289" s="32" t="s">
        <v>522</v>
      </c>
      <c r="F289" s="27" t="s">
        <v>523</v>
      </c>
      <c r="G289" s="27" t="s">
        <v>213</v>
      </c>
      <c r="H289" s="28"/>
    </row>
    <row r="290" s="3" customFormat="1" ht="28" customHeight="1" spans="1:8">
      <c r="A290" s="20" t="str">
        <f>IF(E290="","",COUNTA($E$23:E290)&amp;"")</f>
        <v>268</v>
      </c>
      <c r="B290" s="29" t="s">
        <v>524</v>
      </c>
      <c r="C290" s="30">
        <v>800000</v>
      </c>
      <c r="D290" s="31">
        <v>500000</v>
      </c>
      <c r="E290" s="32" t="s">
        <v>67</v>
      </c>
      <c r="F290" s="27" t="s">
        <v>525</v>
      </c>
      <c r="G290" s="27" t="s">
        <v>213</v>
      </c>
      <c r="H290" s="28"/>
    </row>
    <row r="291" s="3" customFormat="1" ht="28" customHeight="1" spans="1:8">
      <c r="A291" s="20" t="str">
        <f>IF(E291="","",COUNTA($E$23:E291)&amp;"")</f>
        <v>269</v>
      </c>
      <c r="B291" s="29" t="s">
        <v>526</v>
      </c>
      <c r="C291" s="30">
        <v>10000</v>
      </c>
      <c r="D291" s="31">
        <v>10000</v>
      </c>
      <c r="E291" s="32" t="s">
        <v>83</v>
      </c>
      <c r="F291" s="27" t="s">
        <v>75</v>
      </c>
      <c r="G291" s="27" t="s">
        <v>15</v>
      </c>
      <c r="H291" s="28"/>
    </row>
    <row r="292" s="3" customFormat="1" ht="28" customHeight="1" spans="1:8">
      <c r="A292" s="20" t="str">
        <f>IF(E292="","",COUNTA($E$23:E292)&amp;"")</f>
        <v>270</v>
      </c>
      <c r="B292" s="29" t="s">
        <v>527</v>
      </c>
      <c r="C292" s="30">
        <v>300000</v>
      </c>
      <c r="D292" s="31">
        <v>200000</v>
      </c>
      <c r="E292" s="32" t="s">
        <v>67</v>
      </c>
      <c r="F292" s="27" t="s">
        <v>75</v>
      </c>
      <c r="G292" s="27" t="s">
        <v>15</v>
      </c>
      <c r="H292" s="28"/>
    </row>
    <row r="293" s="3" customFormat="1" ht="28" customHeight="1" spans="1:8">
      <c r="A293" s="20" t="str">
        <f>IF(E293="","",COUNTA($E$23:E293)&amp;"")</f>
        <v>271</v>
      </c>
      <c r="B293" s="29" t="s">
        <v>528</v>
      </c>
      <c r="C293" s="30">
        <v>30000</v>
      </c>
      <c r="D293" s="31">
        <v>20000</v>
      </c>
      <c r="E293" s="32" t="s">
        <v>67</v>
      </c>
      <c r="F293" s="27" t="s">
        <v>529</v>
      </c>
      <c r="G293" s="27" t="s">
        <v>122</v>
      </c>
      <c r="H293" s="28"/>
    </row>
    <row r="294" s="3" customFormat="1" ht="28" customHeight="1" spans="1:8">
      <c r="A294" s="20" t="str">
        <f>IF(E294="","",COUNTA($E$23:E294)&amp;"")</f>
        <v>272</v>
      </c>
      <c r="B294" s="29" t="s">
        <v>530</v>
      </c>
      <c r="C294" s="30">
        <v>34500</v>
      </c>
      <c r="D294" s="31">
        <v>30000</v>
      </c>
      <c r="E294" s="32" t="s">
        <v>67</v>
      </c>
      <c r="F294" s="27" t="s">
        <v>531</v>
      </c>
      <c r="G294" s="27" t="s">
        <v>122</v>
      </c>
      <c r="H294" s="28"/>
    </row>
    <row r="295" s="3" customFormat="1" ht="28" customHeight="1" spans="1:8">
      <c r="A295" s="20" t="str">
        <f>IF(E295="","",COUNTA($E$23:E295)&amp;"")</f>
        <v>273</v>
      </c>
      <c r="B295" s="29" t="s">
        <v>532</v>
      </c>
      <c r="C295" s="30">
        <v>56000</v>
      </c>
      <c r="D295" s="31">
        <v>56000</v>
      </c>
      <c r="E295" s="32" t="s">
        <v>41</v>
      </c>
      <c r="F295" s="27" t="s">
        <v>533</v>
      </c>
      <c r="G295" s="27" t="s">
        <v>85</v>
      </c>
      <c r="H295" s="28"/>
    </row>
    <row r="296" s="3" customFormat="1" ht="28" customHeight="1" spans="1:8">
      <c r="A296" s="20" t="str">
        <f>IF(E296="","",COUNTA($E$23:E296)&amp;"")</f>
        <v>274</v>
      </c>
      <c r="B296" s="29" t="s">
        <v>534</v>
      </c>
      <c r="C296" s="30">
        <v>143617</v>
      </c>
      <c r="D296" s="31">
        <v>143617</v>
      </c>
      <c r="E296" s="32" t="s">
        <v>83</v>
      </c>
      <c r="F296" s="27" t="s">
        <v>444</v>
      </c>
      <c r="G296" s="27" t="s">
        <v>125</v>
      </c>
      <c r="H296" s="28"/>
    </row>
    <row r="297" s="3" customFormat="1" ht="28" customHeight="1" spans="1:8">
      <c r="A297" s="20" t="str">
        <f>IF(E297="","",COUNTA($E$23:E297)&amp;"")</f>
        <v>275</v>
      </c>
      <c r="B297" s="29" t="s">
        <v>535</v>
      </c>
      <c r="C297" s="30">
        <v>22000</v>
      </c>
      <c r="D297" s="31">
        <v>22000</v>
      </c>
      <c r="E297" s="32" t="s">
        <v>17</v>
      </c>
      <c r="F297" s="27" t="s">
        <v>536</v>
      </c>
      <c r="G297" s="27" t="s">
        <v>125</v>
      </c>
      <c r="H297" s="28"/>
    </row>
    <row r="298" s="3" customFormat="1" ht="28" customHeight="1" spans="1:8">
      <c r="A298" s="20" t="str">
        <f>IF(E298="","",COUNTA($E$23:E298)&amp;"")</f>
        <v>276</v>
      </c>
      <c r="B298" s="29" t="s">
        <v>537</v>
      </c>
      <c r="C298" s="30">
        <v>50000</v>
      </c>
      <c r="D298" s="31">
        <v>50000</v>
      </c>
      <c r="E298" s="32" t="s">
        <v>55</v>
      </c>
      <c r="F298" s="27" t="s">
        <v>538</v>
      </c>
      <c r="G298" s="27" t="s">
        <v>125</v>
      </c>
      <c r="H298" s="28"/>
    </row>
    <row r="299" s="3" customFormat="1" ht="28" customHeight="1" spans="1:8">
      <c r="A299" s="20" t="str">
        <f>IF(E299="","",COUNTA($E$23:E299)&amp;"")</f>
        <v>277</v>
      </c>
      <c r="B299" s="29" t="s">
        <v>539</v>
      </c>
      <c r="C299" s="30">
        <v>40000</v>
      </c>
      <c r="D299" s="31">
        <v>40000</v>
      </c>
      <c r="E299" s="32" t="s">
        <v>41</v>
      </c>
      <c r="F299" s="27" t="s">
        <v>540</v>
      </c>
      <c r="G299" s="27" t="s">
        <v>213</v>
      </c>
      <c r="H299" s="28"/>
    </row>
    <row r="300" s="3" customFormat="1" ht="28" customHeight="1" spans="1:8">
      <c r="A300" s="20" t="str">
        <f>IF(E300="","",COUNTA($E$23:E300)&amp;"")</f>
        <v>278</v>
      </c>
      <c r="B300" s="29" t="s">
        <v>541</v>
      </c>
      <c r="C300" s="30">
        <v>50000</v>
      </c>
      <c r="D300" s="31">
        <v>50000</v>
      </c>
      <c r="E300" s="32" t="s">
        <v>41</v>
      </c>
      <c r="F300" s="27" t="s">
        <v>542</v>
      </c>
      <c r="G300" s="27" t="s">
        <v>213</v>
      </c>
      <c r="H300" s="28"/>
    </row>
    <row r="301" s="3" customFormat="1" ht="28" customHeight="1" spans="1:8">
      <c r="A301" s="20" t="str">
        <f>IF(E301="","",COUNTA($E$23:E301)&amp;"")</f>
        <v>279</v>
      </c>
      <c r="B301" s="29" t="s">
        <v>543</v>
      </c>
      <c r="C301" s="30">
        <v>25000</v>
      </c>
      <c r="D301" s="31">
        <v>25000</v>
      </c>
      <c r="E301" s="32" t="s">
        <v>67</v>
      </c>
      <c r="F301" s="27" t="s">
        <v>544</v>
      </c>
      <c r="G301" s="27" t="s">
        <v>213</v>
      </c>
      <c r="H301" s="28"/>
    </row>
    <row r="302" s="3" customFormat="1" ht="28" customHeight="1" spans="1:8">
      <c r="A302" s="20" t="str">
        <f>IF(E302="","",COUNTA($E$23:E302)&amp;"")</f>
        <v>280</v>
      </c>
      <c r="B302" s="29" t="s">
        <v>545</v>
      </c>
      <c r="C302" s="30">
        <v>110000</v>
      </c>
      <c r="D302" s="31">
        <v>110000</v>
      </c>
      <c r="E302" s="32" t="s">
        <v>17</v>
      </c>
      <c r="F302" s="27" t="s">
        <v>95</v>
      </c>
      <c r="G302" s="27" t="s">
        <v>213</v>
      </c>
      <c r="H302" s="28"/>
    </row>
    <row r="303" s="3" customFormat="1" ht="28" customHeight="1" spans="1:8">
      <c r="A303" s="20" t="str">
        <f>IF(E303="","",COUNTA($E$23:E303)&amp;"")</f>
        <v>281</v>
      </c>
      <c r="B303" s="29" t="s">
        <v>546</v>
      </c>
      <c r="C303" s="30">
        <v>40000</v>
      </c>
      <c r="D303" s="31">
        <v>10000</v>
      </c>
      <c r="E303" s="32" t="s">
        <v>547</v>
      </c>
      <c r="F303" s="27" t="s">
        <v>95</v>
      </c>
      <c r="G303" s="27" t="s">
        <v>213</v>
      </c>
      <c r="H303" s="28"/>
    </row>
    <row r="304" s="3" customFormat="1" ht="28" customHeight="1" spans="1:8">
      <c r="A304" s="20" t="str">
        <f>IF(E304="","",COUNTA($E$23:E304)&amp;"")</f>
        <v>282</v>
      </c>
      <c r="B304" s="29" t="s">
        <v>548</v>
      </c>
      <c r="C304" s="30">
        <v>22000</v>
      </c>
      <c r="D304" s="31">
        <v>22000</v>
      </c>
      <c r="E304" s="32" t="s">
        <v>41</v>
      </c>
      <c r="F304" s="27" t="s">
        <v>549</v>
      </c>
      <c r="G304" s="27" t="s">
        <v>163</v>
      </c>
      <c r="H304" s="28"/>
    </row>
    <row r="305" s="3" customFormat="1" ht="28" customHeight="1" spans="1:8">
      <c r="A305" s="20" t="str">
        <f>IF(E305="","",COUNTA($E$23:E305)&amp;"")</f>
        <v>283</v>
      </c>
      <c r="B305" s="29" t="s">
        <v>550</v>
      </c>
      <c r="C305" s="30">
        <v>10000</v>
      </c>
      <c r="D305" s="31">
        <v>10000</v>
      </c>
      <c r="E305" s="32" t="s">
        <v>83</v>
      </c>
      <c r="F305" s="27" t="s">
        <v>551</v>
      </c>
      <c r="G305" s="27" t="s">
        <v>503</v>
      </c>
      <c r="H305" s="28"/>
    </row>
    <row r="306" s="3" customFormat="1" ht="28" customHeight="1" spans="1:8">
      <c r="A306" s="20" t="str">
        <f>IF(E306="","",COUNTA($E$23:E306)&amp;"")</f>
        <v>284</v>
      </c>
      <c r="B306" s="29" t="s">
        <v>552</v>
      </c>
      <c r="C306" s="30">
        <v>30000</v>
      </c>
      <c r="D306" s="31">
        <v>30000</v>
      </c>
      <c r="E306" s="32" t="s">
        <v>36</v>
      </c>
      <c r="F306" s="27" t="s">
        <v>553</v>
      </c>
      <c r="G306" s="27" t="s">
        <v>85</v>
      </c>
      <c r="H306" s="28"/>
    </row>
    <row r="307" s="3" customFormat="1" ht="28" customHeight="1" spans="1:8">
      <c r="A307" s="20" t="str">
        <f>IF(E307="","",COUNTA($E$23:E307)&amp;"")</f>
        <v>285</v>
      </c>
      <c r="B307" s="29" t="s">
        <v>554</v>
      </c>
      <c r="C307" s="30">
        <v>70000</v>
      </c>
      <c r="D307" s="31">
        <v>50100</v>
      </c>
      <c r="E307" s="32" t="s">
        <v>67</v>
      </c>
      <c r="F307" s="27" t="s">
        <v>95</v>
      </c>
      <c r="G307" s="27" t="s">
        <v>85</v>
      </c>
      <c r="H307" s="28"/>
    </row>
    <row r="308" s="3" customFormat="1" ht="28" customHeight="1" spans="1:8">
      <c r="A308" s="20" t="str">
        <f>IF(E308="","",COUNTA($E$23:E308)&amp;"")</f>
        <v>286</v>
      </c>
      <c r="B308" s="29" t="s">
        <v>555</v>
      </c>
      <c r="C308" s="30">
        <v>33964</v>
      </c>
      <c r="D308" s="31">
        <v>33964</v>
      </c>
      <c r="E308" s="32" t="s">
        <v>83</v>
      </c>
      <c r="F308" s="27" t="s">
        <v>556</v>
      </c>
      <c r="G308" s="27" t="s">
        <v>337</v>
      </c>
      <c r="H308" s="28"/>
    </row>
    <row r="309" s="3" customFormat="1" ht="28" customHeight="1" spans="1:8">
      <c r="A309" s="20" t="str">
        <f>IF(E309="","",COUNTA($E$23:E309)&amp;"")</f>
        <v>287</v>
      </c>
      <c r="B309" s="29" t="s">
        <v>557</v>
      </c>
      <c r="C309" s="30">
        <v>11000</v>
      </c>
      <c r="D309" s="31">
        <v>11000</v>
      </c>
      <c r="E309" s="32" t="s">
        <v>87</v>
      </c>
      <c r="F309" s="27" t="s">
        <v>558</v>
      </c>
      <c r="G309" s="27" t="s">
        <v>122</v>
      </c>
      <c r="H309" s="28"/>
    </row>
    <row r="310" s="3" customFormat="1" ht="28" customHeight="1" spans="1:8">
      <c r="A310" s="20" t="str">
        <f>IF(E310="","",COUNTA($E$23:E310)&amp;"")</f>
        <v>288</v>
      </c>
      <c r="B310" s="29" t="s">
        <v>559</v>
      </c>
      <c r="C310" s="30">
        <v>34500</v>
      </c>
      <c r="D310" s="31">
        <v>34500</v>
      </c>
      <c r="E310" s="32" t="s">
        <v>83</v>
      </c>
      <c r="F310" s="27" t="s">
        <v>531</v>
      </c>
      <c r="G310" s="27" t="s">
        <v>122</v>
      </c>
      <c r="H310" s="28"/>
    </row>
    <row r="311" s="3" customFormat="1" ht="28" customHeight="1" spans="1:8">
      <c r="A311" s="20" t="str">
        <f>IF(E311="","",COUNTA($E$23:E311)&amp;"")</f>
        <v>289</v>
      </c>
      <c r="B311" s="29" t="s">
        <v>560</v>
      </c>
      <c r="C311" s="30">
        <v>10000</v>
      </c>
      <c r="D311" s="31">
        <v>10000</v>
      </c>
      <c r="E311" s="32" t="s">
        <v>41</v>
      </c>
      <c r="F311" s="27" t="s">
        <v>561</v>
      </c>
      <c r="G311" s="27" t="s">
        <v>122</v>
      </c>
      <c r="H311" s="28"/>
    </row>
    <row r="312" s="3" customFormat="1" ht="28" customHeight="1" spans="1:8">
      <c r="A312" s="20" t="str">
        <f>IF(E312="","",COUNTA($E$23:E312)&amp;"")</f>
        <v>290</v>
      </c>
      <c r="B312" s="29" t="s">
        <v>562</v>
      </c>
      <c r="C312" s="30">
        <v>16000</v>
      </c>
      <c r="D312" s="31">
        <v>1000</v>
      </c>
      <c r="E312" s="32" t="s">
        <v>83</v>
      </c>
      <c r="F312" s="27" t="s">
        <v>563</v>
      </c>
      <c r="G312" s="27" t="s">
        <v>122</v>
      </c>
      <c r="H312" s="28"/>
    </row>
    <row r="313" s="3" customFormat="1" ht="28" customHeight="1" spans="1:8">
      <c r="A313" s="20" t="str">
        <f>IF(E313="","",COUNTA($E$23:E313)&amp;"")</f>
        <v>291</v>
      </c>
      <c r="B313" s="29" t="s">
        <v>564</v>
      </c>
      <c r="C313" s="30">
        <v>15000</v>
      </c>
      <c r="D313" s="31">
        <v>15000</v>
      </c>
      <c r="E313" s="32" t="s">
        <v>87</v>
      </c>
      <c r="F313" s="27" t="s">
        <v>565</v>
      </c>
      <c r="G313" s="27" t="s">
        <v>122</v>
      </c>
      <c r="H313" s="28"/>
    </row>
    <row r="314" s="3" customFormat="1" ht="28" customHeight="1" spans="1:8">
      <c r="A314" s="20" t="str">
        <f>IF(E314="","",COUNTA($E$23:E314)&amp;"")</f>
        <v>292</v>
      </c>
      <c r="B314" s="29" t="s">
        <v>566</v>
      </c>
      <c r="C314" s="30">
        <v>42600</v>
      </c>
      <c r="D314" s="31">
        <v>1000</v>
      </c>
      <c r="E314" s="32" t="s">
        <v>110</v>
      </c>
      <c r="F314" s="27" t="s">
        <v>567</v>
      </c>
      <c r="G314" s="27" t="s">
        <v>122</v>
      </c>
      <c r="H314" s="28"/>
    </row>
    <row r="315" s="3" customFormat="1" ht="28" customHeight="1" spans="1:8">
      <c r="A315" s="20" t="str">
        <f>IF(E315="","",COUNTA($E$23:E315)&amp;"")</f>
        <v>293</v>
      </c>
      <c r="B315" s="29" t="s">
        <v>568</v>
      </c>
      <c r="C315" s="30">
        <v>148000</v>
      </c>
      <c r="D315" s="31">
        <v>78000</v>
      </c>
      <c r="E315" s="32" t="s">
        <v>13</v>
      </c>
      <c r="F315" s="27" t="s">
        <v>569</v>
      </c>
      <c r="G315" s="27" t="s">
        <v>122</v>
      </c>
      <c r="H315" s="28"/>
    </row>
    <row r="316" s="3" customFormat="1" ht="28" customHeight="1" spans="1:8">
      <c r="A316" s="20" t="str">
        <f>IF(E316="","",COUNTA($E$23:E316)&amp;"")</f>
        <v>294</v>
      </c>
      <c r="B316" s="29" t="s">
        <v>570</v>
      </c>
      <c r="C316" s="30">
        <v>66921</v>
      </c>
      <c r="D316" s="31">
        <v>36921</v>
      </c>
      <c r="E316" s="32" t="s">
        <v>39</v>
      </c>
      <c r="F316" s="27" t="s">
        <v>571</v>
      </c>
      <c r="G316" s="27" t="s">
        <v>122</v>
      </c>
      <c r="H316" s="28"/>
    </row>
    <row r="317" s="3" customFormat="1" ht="28" customHeight="1" spans="1:8">
      <c r="A317" s="20" t="str">
        <f>IF(E317="","",COUNTA($E$23:E317)&amp;"")</f>
        <v>295</v>
      </c>
      <c r="B317" s="29" t="s">
        <v>572</v>
      </c>
      <c r="C317" s="30">
        <v>17000</v>
      </c>
      <c r="D317" s="31">
        <v>17000</v>
      </c>
      <c r="E317" s="32" t="s">
        <v>67</v>
      </c>
      <c r="F317" s="27" t="s">
        <v>95</v>
      </c>
      <c r="G317" s="27" t="s">
        <v>125</v>
      </c>
      <c r="H317" s="28"/>
    </row>
    <row r="318" s="3" customFormat="1" ht="28" customHeight="1" spans="1:8">
      <c r="A318" s="20" t="str">
        <f>IF(E318="","",COUNTA($E$23:E318)&amp;"")</f>
        <v>296</v>
      </c>
      <c r="B318" s="29" t="s">
        <v>573</v>
      </c>
      <c r="C318" s="30">
        <v>15000</v>
      </c>
      <c r="D318" s="31">
        <v>15000</v>
      </c>
      <c r="E318" s="32" t="s">
        <v>41</v>
      </c>
      <c r="F318" s="27" t="s">
        <v>574</v>
      </c>
      <c r="G318" s="27" t="s">
        <v>22</v>
      </c>
      <c r="H318" s="28"/>
    </row>
    <row r="319" s="3" customFormat="1" ht="28" customHeight="1" spans="1:8">
      <c r="A319" s="20" t="str">
        <f>IF(E319="","",COUNTA($E$23:E319)&amp;"")</f>
        <v>297</v>
      </c>
      <c r="B319" s="29" t="s">
        <v>575</v>
      </c>
      <c r="C319" s="30">
        <v>34500</v>
      </c>
      <c r="D319" s="31">
        <v>34500</v>
      </c>
      <c r="E319" s="32" t="s">
        <v>87</v>
      </c>
      <c r="F319" s="27" t="s">
        <v>576</v>
      </c>
      <c r="G319" s="27" t="s">
        <v>22</v>
      </c>
      <c r="H319" s="28"/>
    </row>
    <row r="320" s="3" customFormat="1" ht="28" customHeight="1" spans="1:8">
      <c r="A320" s="20" t="str">
        <f>IF(E320="","",COUNTA($E$23:E320)&amp;"")</f>
        <v>298</v>
      </c>
      <c r="B320" s="29" t="s">
        <v>577</v>
      </c>
      <c r="C320" s="30">
        <v>120000</v>
      </c>
      <c r="D320" s="31">
        <v>60000</v>
      </c>
      <c r="E320" s="32" t="s">
        <v>578</v>
      </c>
      <c r="F320" s="27" t="s">
        <v>579</v>
      </c>
      <c r="G320" s="27" t="s">
        <v>213</v>
      </c>
      <c r="H320" s="28"/>
    </row>
    <row r="321" s="3" customFormat="1" ht="28" customHeight="1" spans="1:8">
      <c r="A321" s="20" t="str">
        <f>IF(E321="","",COUNTA($E$23:E321)&amp;"")</f>
        <v>299</v>
      </c>
      <c r="B321" s="29" t="s">
        <v>580</v>
      </c>
      <c r="C321" s="30">
        <v>11458</v>
      </c>
      <c r="D321" s="31">
        <v>11458</v>
      </c>
      <c r="E321" s="32" t="s">
        <v>581</v>
      </c>
      <c r="F321" s="27" t="s">
        <v>582</v>
      </c>
      <c r="G321" s="27" t="s">
        <v>163</v>
      </c>
      <c r="H321" s="28"/>
    </row>
    <row r="322" s="3" customFormat="1" ht="28" customHeight="1" spans="1:8">
      <c r="A322" s="20" t="str">
        <f>IF(E322="","",COUNTA($E$23:E322)&amp;"")</f>
        <v>300</v>
      </c>
      <c r="B322" s="29" t="s">
        <v>583</v>
      </c>
      <c r="C322" s="30">
        <v>91800</v>
      </c>
      <c r="D322" s="31">
        <v>51800</v>
      </c>
      <c r="E322" s="32" t="s">
        <v>39</v>
      </c>
      <c r="F322" s="27" t="s">
        <v>584</v>
      </c>
      <c r="G322" s="27" t="s">
        <v>142</v>
      </c>
      <c r="H322" s="28"/>
    </row>
    <row r="323" s="3" customFormat="1" ht="28" customHeight="1" spans="1:8">
      <c r="A323" s="20" t="str">
        <f>IF(E323="","",COUNTA($E$23:E323)&amp;"")</f>
        <v>301</v>
      </c>
      <c r="B323" s="29" t="s">
        <v>585</v>
      </c>
      <c r="C323" s="30">
        <v>140000</v>
      </c>
      <c r="D323" s="31">
        <v>70000</v>
      </c>
      <c r="E323" s="32" t="s">
        <v>39</v>
      </c>
      <c r="F323" s="27" t="s">
        <v>586</v>
      </c>
      <c r="G323" s="27" t="s">
        <v>142</v>
      </c>
      <c r="H323" s="28"/>
    </row>
    <row r="324" s="3" customFormat="1" ht="28" customHeight="1" spans="1:8">
      <c r="A324" s="20" t="str">
        <f>IF(E324="","",COUNTA($E$23:E324)&amp;"")</f>
        <v>302</v>
      </c>
      <c r="B324" s="29" t="s">
        <v>587</v>
      </c>
      <c r="C324" s="30">
        <v>170000</v>
      </c>
      <c r="D324" s="31">
        <v>20000</v>
      </c>
      <c r="E324" s="32" t="s">
        <v>129</v>
      </c>
      <c r="F324" s="27" t="s">
        <v>95</v>
      </c>
      <c r="G324" s="27" t="s">
        <v>142</v>
      </c>
      <c r="H324" s="28"/>
    </row>
    <row r="325" s="3" customFormat="1" ht="28" customHeight="1" spans="1:8">
      <c r="A325" s="20" t="str">
        <f>IF(E325="","",COUNTA($E$23:E325)&amp;"")</f>
        <v>303</v>
      </c>
      <c r="B325" s="29" t="s">
        <v>588</v>
      </c>
      <c r="C325" s="30">
        <v>50000</v>
      </c>
      <c r="D325" s="31">
        <v>50000</v>
      </c>
      <c r="E325" s="32" t="s">
        <v>41</v>
      </c>
      <c r="F325" s="27" t="s">
        <v>589</v>
      </c>
      <c r="G325" s="27" t="s">
        <v>142</v>
      </c>
      <c r="H325" s="28"/>
    </row>
    <row r="326" s="3" customFormat="1" ht="28" customHeight="1" spans="1:8">
      <c r="A326" s="20" t="str">
        <f>IF(E326="","",COUNTA($E$23:E326)&amp;"")</f>
        <v>304</v>
      </c>
      <c r="B326" s="33" t="s">
        <v>590</v>
      </c>
      <c r="C326" s="21">
        <v>150000</v>
      </c>
      <c r="D326" s="21">
        <v>117000</v>
      </c>
      <c r="E326" s="20" t="s">
        <v>36</v>
      </c>
      <c r="F326" s="20" t="s">
        <v>95</v>
      </c>
      <c r="G326" s="20" t="s">
        <v>591</v>
      </c>
      <c r="H326" s="20"/>
    </row>
    <row r="327" s="3" customFormat="1" ht="28" customHeight="1" spans="1:8">
      <c r="A327" s="20" t="str">
        <f>IF(E327="","",COUNTA($E$23:E327)&amp;"")</f>
        <v>305</v>
      </c>
      <c r="B327" s="33" t="s">
        <v>592</v>
      </c>
      <c r="C327" s="21">
        <v>22000</v>
      </c>
      <c r="D327" s="21">
        <v>17160</v>
      </c>
      <c r="E327" s="20" t="s">
        <v>41</v>
      </c>
      <c r="F327" s="20" t="s">
        <v>593</v>
      </c>
      <c r="G327" s="20" t="s">
        <v>22</v>
      </c>
      <c r="H327" s="20"/>
    </row>
    <row r="328" s="3" customFormat="1" ht="28" customHeight="1" spans="1:8">
      <c r="A328" s="20" t="str">
        <f>IF(E328="","",COUNTA($E$23:E328)&amp;"")</f>
        <v>306</v>
      </c>
      <c r="B328" s="33" t="s">
        <v>594</v>
      </c>
      <c r="C328" s="21">
        <v>30000</v>
      </c>
      <c r="D328" s="21">
        <v>23400</v>
      </c>
      <c r="E328" s="20" t="s">
        <v>17</v>
      </c>
      <c r="F328" s="20" t="s">
        <v>593</v>
      </c>
      <c r="G328" s="20" t="s">
        <v>163</v>
      </c>
      <c r="H328" s="20"/>
    </row>
    <row r="329" s="3" customFormat="1" ht="28" customHeight="1" spans="1:8">
      <c r="A329" s="20" t="str">
        <f>IF(E329="","",COUNTA($E$23:E329)&amp;"")</f>
        <v>307</v>
      </c>
      <c r="B329" s="33" t="s">
        <v>595</v>
      </c>
      <c r="C329" s="21">
        <v>50000</v>
      </c>
      <c r="D329" s="21">
        <v>39000</v>
      </c>
      <c r="E329" s="20" t="s">
        <v>17</v>
      </c>
      <c r="F329" s="20" t="s">
        <v>95</v>
      </c>
      <c r="G329" s="20" t="s">
        <v>15</v>
      </c>
      <c r="H329" s="20"/>
    </row>
    <row r="330" s="3" customFormat="1" ht="28" customHeight="1" spans="1:8">
      <c r="A330" s="20" t="str">
        <f>IF(E330="","",COUNTA($E$23:E330)&amp;"")</f>
        <v>308</v>
      </c>
      <c r="B330" s="33" t="s">
        <v>596</v>
      </c>
      <c r="C330" s="21">
        <v>100000</v>
      </c>
      <c r="D330" s="21">
        <v>78000</v>
      </c>
      <c r="E330" s="20" t="s">
        <v>17</v>
      </c>
      <c r="F330" s="20" t="s">
        <v>593</v>
      </c>
      <c r="G330" s="20" t="s">
        <v>122</v>
      </c>
      <c r="H330" s="20"/>
    </row>
    <row r="331" s="3" customFormat="1" ht="28" customHeight="1" spans="1:8">
      <c r="A331" s="20" t="str">
        <f>IF(E331="","",COUNTA($E$23:E331)&amp;"")</f>
        <v>309</v>
      </c>
      <c r="B331" s="33" t="s">
        <v>597</v>
      </c>
      <c r="C331" s="21">
        <v>15000</v>
      </c>
      <c r="D331" s="21">
        <v>11700</v>
      </c>
      <c r="E331" s="20" t="s">
        <v>598</v>
      </c>
      <c r="F331" s="20" t="s">
        <v>593</v>
      </c>
      <c r="G331" s="20" t="s">
        <v>85</v>
      </c>
      <c r="H331" s="20"/>
    </row>
    <row r="332" s="3" customFormat="1" ht="28" customHeight="1" spans="1:8">
      <c r="A332" s="20" t="str">
        <f>IF(E332="","",COUNTA($E$23:E332)&amp;"")</f>
        <v>310</v>
      </c>
      <c r="B332" s="33" t="s">
        <v>599</v>
      </c>
      <c r="C332" s="21">
        <v>50000</v>
      </c>
      <c r="D332" s="21">
        <v>39000</v>
      </c>
      <c r="E332" s="20" t="s">
        <v>598</v>
      </c>
      <c r="F332" s="20" t="s">
        <v>593</v>
      </c>
      <c r="G332" s="20" t="s">
        <v>85</v>
      </c>
      <c r="H332" s="20"/>
    </row>
    <row r="333" s="3" customFormat="1" ht="28" customHeight="1" spans="1:8">
      <c r="A333" s="20" t="str">
        <f>IF(E333="","",COUNTA($E$23:E333)&amp;"")</f>
        <v>311</v>
      </c>
      <c r="B333" s="33" t="s">
        <v>600</v>
      </c>
      <c r="C333" s="21">
        <v>11000</v>
      </c>
      <c r="D333" s="21">
        <v>8580</v>
      </c>
      <c r="E333" s="20" t="s">
        <v>601</v>
      </c>
      <c r="F333" s="20" t="s">
        <v>602</v>
      </c>
      <c r="G333" s="20" t="s">
        <v>85</v>
      </c>
      <c r="H333" s="20"/>
    </row>
    <row r="334" s="3" customFormat="1" ht="28" customHeight="1" spans="1:8">
      <c r="A334" s="20" t="str">
        <f>IF(E334="","",COUNTA($E$23:E334)&amp;"")</f>
        <v>312</v>
      </c>
      <c r="B334" s="33" t="s">
        <v>603</v>
      </c>
      <c r="C334" s="21">
        <v>20000</v>
      </c>
      <c r="D334" s="21">
        <v>15600</v>
      </c>
      <c r="E334" s="20" t="s">
        <v>17</v>
      </c>
      <c r="F334" s="20" t="s">
        <v>604</v>
      </c>
      <c r="G334" s="20" t="s">
        <v>85</v>
      </c>
      <c r="H334" s="20"/>
    </row>
    <row r="335" s="3" customFormat="1" ht="28" customHeight="1" spans="1:8">
      <c r="A335" s="20" t="str">
        <f>IF(E335="","",COUNTA($E$23:E335)&amp;"")</f>
        <v>313</v>
      </c>
      <c r="B335" s="33" t="s">
        <v>605</v>
      </c>
      <c r="C335" s="21">
        <v>20000</v>
      </c>
      <c r="D335" s="21">
        <v>15600</v>
      </c>
      <c r="E335" s="20" t="s">
        <v>17</v>
      </c>
      <c r="F335" s="20" t="s">
        <v>604</v>
      </c>
      <c r="G335" s="20" t="s">
        <v>85</v>
      </c>
      <c r="H335" s="20"/>
    </row>
    <row r="336" s="3" customFormat="1" ht="28" customHeight="1" spans="1:8">
      <c r="A336" s="20" t="str">
        <f>IF(E336="","",COUNTA($E$23:E336)&amp;"")</f>
        <v>314</v>
      </c>
      <c r="B336" s="33" t="s">
        <v>606</v>
      </c>
      <c r="C336" s="21">
        <v>120000</v>
      </c>
      <c r="D336" s="21">
        <v>93600</v>
      </c>
      <c r="E336" s="20" t="s">
        <v>17</v>
      </c>
      <c r="F336" s="20" t="s">
        <v>607</v>
      </c>
      <c r="G336" s="20" t="s">
        <v>85</v>
      </c>
      <c r="H336" s="20"/>
    </row>
    <row r="337" s="3" customFormat="1" ht="28" customHeight="1" spans="1:8">
      <c r="A337" s="20" t="str">
        <f>IF(E337="","",COUNTA($E$23:E337)&amp;"")</f>
        <v>315</v>
      </c>
      <c r="B337" s="34" t="s">
        <v>608</v>
      </c>
      <c r="C337" s="21">
        <v>30000</v>
      </c>
      <c r="D337" s="21">
        <v>23400</v>
      </c>
      <c r="E337" s="35" t="s">
        <v>36</v>
      </c>
      <c r="F337" s="35" t="s">
        <v>609</v>
      </c>
      <c r="G337" s="35" t="s">
        <v>22</v>
      </c>
      <c r="H337" s="20"/>
    </row>
    <row r="338" s="3" customFormat="1" ht="28" customHeight="1" spans="1:8">
      <c r="A338" s="20" t="str">
        <f>IF(E338="","",COUNTA($E$23:E338)&amp;"")</f>
        <v>316</v>
      </c>
      <c r="B338" s="33" t="s">
        <v>610</v>
      </c>
      <c r="C338" s="21">
        <v>40000</v>
      </c>
      <c r="D338" s="21">
        <v>31200</v>
      </c>
      <c r="E338" s="20" t="s">
        <v>44</v>
      </c>
      <c r="F338" s="20" t="s">
        <v>611</v>
      </c>
      <c r="G338" s="20" t="s">
        <v>142</v>
      </c>
      <c r="H338" s="20"/>
    </row>
    <row r="339" s="3" customFormat="1" ht="28" customHeight="1" spans="1:8">
      <c r="A339" s="20" t="str">
        <f>IF(E339="","",COUNTA($E$23:E339)&amp;"")</f>
        <v>317</v>
      </c>
      <c r="B339" s="33" t="s">
        <v>612</v>
      </c>
      <c r="C339" s="21">
        <v>170000</v>
      </c>
      <c r="D339" s="21">
        <v>132600</v>
      </c>
      <c r="E339" s="20" t="s">
        <v>36</v>
      </c>
      <c r="F339" s="20" t="s">
        <v>613</v>
      </c>
      <c r="G339" s="20" t="s">
        <v>85</v>
      </c>
      <c r="H339" s="20"/>
    </row>
    <row r="340" s="3" customFormat="1" ht="28" customHeight="1" spans="1:8">
      <c r="A340" s="20" t="str">
        <f>IF(E340="","",COUNTA($E$23:E340)&amp;"")</f>
        <v>318</v>
      </c>
      <c r="B340" s="33" t="s">
        <v>614</v>
      </c>
      <c r="C340" s="21">
        <v>160000</v>
      </c>
      <c r="D340" s="21">
        <v>124800</v>
      </c>
      <c r="E340" s="20" t="s">
        <v>36</v>
      </c>
      <c r="F340" s="20" t="s">
        <v>613</v>
      </c>
      <c r="G340" s="20" t="s">
        <v>85</v>
      </c>
      <c r="H340" s="20"/>
    </row>
    <row r="341" s="3" customFormat="1" ht="28" customHeight="1" spans="1:8">
      <c r="A341" s="20" t="str">
        <f>IF(E341="","",COUNTA($E$23:E341)&amp;"")</f>
        <v>319</v>
      </c>
      <c r="B341" s="33" t="s">
        <v>615</v>
      </c>
      <c r="C341" s="21">
        <v>360000</v>
      </c>
      <c r="D341" s="21">
        <v>280800</v>
      </c>
      <c r="E341" s="20" t="s">
        <v>17</v>
      </c>
      <c r="F341" s="20" t="s">
        <v>616</v>
      </c>
      <c r="G341" s="20" t="s">
        <v>85</v>
      </c>
      <c r="H341" s="20"/>
    </row>
    <row r="342" s="3" customFormat="1" ht="28" customHeight="1" spans="1:8">
      <c r="A342" s="20" t="str">
        <f>IF(E342="","",COUNTA($E$23:E342)&amp;"")</f>
        <v>320</v>
      </c>
      <c r="B342" s="33" t="s">
        <v>617</v>
      </c>
      <c r="C342" s="21">
        <v>140000</v>
      </c>
      <c r="D342" s="21">
        <v>109200</v>
      </c>
      <c r="E342" s="20" t="s">
        <v>17</v>
      </c>
      <c r="F342" s="20" t="s">
        <v>616</v>
      </c>
      <c r="G342" s="20" t="s">
        <v>85</v>
      </c>
      <c r="H342" s="20"/>
    </row>
    <row r="343" s="3" customFormat="1" ht="28" customHeight="1" spans="1:8">
      <c r="A343" s="20" t="str">
        <f>IF(E343="","",COUNTA($E$23:E343)&amp;"")</f>
        <v>321</v>
      </c>
      <c r="B343" s="33" t="s">
        <v>618</v>
      </c>
      <c r="C343" s="21">
        <v>20000</v>
      </c>
      <c r="D343" s="21">
        <v>15600</v>
      </c>
      <c r="E343" s="20" t="s">
        <v>17</v>
      </c>
      <c r="F343" s="20" t="s">
        <v>616</v>
      </c>
      <c r="G343" s="20" t="s">
        <v>85</v>
      </c>
      <c r="H343" s="20"/>
    </row>
    <row r="344" s="3" customFormat="1" ht="28" customHeight="1" spans="1:8">
      <c r="A344" s="20" t="str">
        <f>IF(E344="","",COUNTA($E$23:E344)&amp;"")</f>
        <v>322</v>
      </c>
      <c r="B344" s="36" t="s">
        <v>619</v>
      </c>
      <c r="C344" s="37">
        <v>44500</v>
      </c>
      <c r="D344" s="21">
        <v>44500</v>
      </c>
      <c r="E344" s="20" t="s">
        <v>41</v>
      </c>
      <c r="F344" s="20" t="s">
        <v>620</v>
      </c>
      <c r="G344" s="20" t="s">
        <v>507</v>
      </c>
      <c r="H344" s="20"/>
    </row>
    <row r="345" s="3" customFormat="1" ht="28" customHeight="1" spans="1:8">
      <c r="A345" s="20" t="str">
        <f>IF(E345="","",COUNTA($E$23:E345)&amp;"")</f>
        <v>323</v>
      </c>
      <c r="B345" s="36" t="s">
        <v>621</v>
      </c>
      <c r="C345" s="37">
        <v>88750</v>
      </c>
      <c r="D345" s="21">
        <v>88750</v>
      </c>
      <c r="E345" s="20" t="s">
        <v>41</v>
      </c>
      <c r="F345" s="20" t="s">
        <v>620</v>
      </c>
      <c r="G345" s="20" t="s">
        <v>507</v>
      </c>
      <c r="H345" s="20"/>
    </row>
    <row r="346" s="3" customFormat="1" ht="28" customHeight="1" spans="1:8">
      <c r="A346" s="20" t="str">
        <f>IF(E346="","",COUNTA($E$23:E346)&amp;"")</f>
        <v>324</v>
      </c>
      <c r="B346" s="36" t="s">
        <v>622</v>
      </c>
      <c r="C346" s="37">
        <v>44600</v>
      </c>
      <c r="D346" s="21">
        <v>44600</v>
      </c>
      <c r="E346" s="20" t="s">
        <v>41</v>
      </c>
      <c r="F346" s="20" t="s">
        <v>620</v>
      </c>
      <c r="G346" s="20" t="s">
        <v>507</v>
      </c>
      <c r="H346" s="20"/>
    </row>
    <row r="347" s="3" customFormat="1" ht="28" customHeight="1" spans="1:8">
      <c r="A347" s="20" t="str">
        <f>IF(E347="","",COUNTA($E$23:E347)&amp;"")</f>
        <v>325</v>
      </c>
      <c r="B347" s="36" t="s">
        <v>623</v>
      </c>
      <c r="C347" s="37">
        <v>44530</v>
      </c>
      <c r="D347" s="21">
        <v>44530</v>
      </c>
      <c r="E347" s="20" t="s">
        <v>41</v>
      </c>
      <c r="F347" s="20" t="s">
        <v>620</v>
      </c>
      <c r="G347" s="20" t="s">
        <v>507</v>
      </c>
      <c r="H347" s="20"/>
    </row>
    <row r="348" s="3" customFormat="1" ht="28" customHeight="1" spans="1:8">
      <c r="A348" s="20" t="str">
        <f>IF(E348="","",COUNTA($E$23:E348)&amp;"")</f>
        <v>326</v>
      </c>
      <c r="B348" s="33" t="s">
        <v>624</v>
      </c>
      <c r="C348" s="21">
        <v>57000</v>
      </c>
      <c r="D348" s="21">
        <v>44460</v>
      </c>
      <c r="E348" s="20" t="s">
        <v>17</v>
      </c>
      <c r="F348" s="20" t="s">
        <v>625</v>
      </c>
      <c r="G348" s="20" t="s">
        <v>507</v>
      </c>
      <c r="H348" s="20"/>
    </row>
    <row r="349" s="3" customFormat="1" ht="28" customHeight="1" spans="1:8">
      <c r="A349" s="20" t="str">
        <f>IF(E349="","",COUNTA($E$23:E349)&amp;"")</f>
        <v>327</v>
      </c>
      <c r="B349" s="33" t="s">
        <v>626</v>
      </c>
      <c r="C349" s="21">
        <v>48000</v>
      </c>
      <c r="D349" s="21">
        <v>48000</v>
      </c>
      <c r="E349" s="20" t="s">
        <v>41</v>
      </c>
      <c r="F349" s="20" t="s">
        <v>627</v>
      </c>
      <c r="G349" s="20" t="s">
        <v>142</v>
      </c>
      <c r="H349" s="20"/>
    </row>
    <row r="350" s="3" customFormat="1" ht="28" customHeight="1" spans="1:8">
      <c r="A350" s="20" t="str">
        <f>IF(E350="","",COUNTA($E$23:E350)&amp;"")</f>
        <v>328</v>
      </c>
      <c r="B350" s="33" t="s">
        <v>628</v>
      </c>
      <c r="C350" s="21">
        <v>25000</v>
      </c>
      <c r="D350" s="21">
        <v>19500</v>
      </c>
      <c r="E350" s="20" t="s">
        <v>17</v>
      </c>
      <c r="F350" s="20" t="s">
        <v>95</v>
      </c>
      <c r="G350" s="20" t="s">
        <v>142</v>
      </c>
      <c r="H350" s="20"/>
    </row>
    <row r="351" s="3" customFormat="1" ht="28" customHeight="1" spans="1:8">
      <c r="A351" s="20" t="str">
        <f>IF(E351="","",COUNTA($E$23:E351)&amp;"")</f>
        <v>329</v>
      </c>
      <c r="B351" s="33" t="s">
        <v>629</v>
      </c>
      <c r="C351" s="21">
        <v>38000</v>
      </c>
      <c r="D351" s="21">
        <v>29640</v>
      </c>
      <c r="E351" s="20" t="s">
        <v>17</v>
      </c>
      <c r="F351" s="20" t="s">
        <v>95</v>
      </c>
      <c r="G351" s="20" t="s">
        <v>503</v>
      </c>
      <c r="H351" s="20"/>
    </row>
    <row r="352" s="3" customFormat="1" ht="28" customHeight="1" spans="1:8">
      <c r="A352" s="20" t="str">
        <f>IF(E352="","",COUNTA($E$23:E352)&amp;"")</f>
        <v>330</v>
      </c>
      <c r="B352" s="29" t="s">
        <v>630</v>
      </c>
      <c r="C352" s="30">
        <v>12000</v>
      </c>
      <c r="D352" s="31">
        <v>12000</v>
      </c>
      <c r="E352" s="32" t="s">
        <v>258</v>
      </c>
      <c r="F352" s="27" t="s">
        <v>631</v>
      </c>
      <c r="G352" s="27" t="s">
        <v>125</v>
      </c>
      <c r="H352" s="28"/>
    </row>
    <row r="353" s="3" customFormat="1" ht="28" customHeight="1" spans="1:8">
      <c r="A353" s="20" t="str">
        <f>IF(E353="","",COUNTA($E$23:E353)&amp;"")</f>
        <v>331</v>
      </c>
      <c r="B353" s="29" t="s">
        <v>632</v>
      </c>
      <c r="C353" s="30">
        <v>24677</v>
      </c>
      <c r="D353" s="31">
        <v>24677</v>
      </c>
      <c r="E353" s="32" t="s">
        <v>83</v>
      </c>
      <c r="F353" s="27" t="s">
        <v>633</v>
      </c>
      <c r="G353" s="27" t="s">
        <v>213</v>
      </c>
      <c r="H353" s="28"/>
    </row>
    <row r="354" s="3" customFormat="1" ht="28" customHeight="1" spans="1:8">
      <c r="A354" s="20" t="str">
        <f>IF(E354="","",COUNTA($E$23:E354)&amp;"")</f>
        <v>332</v>
      </c>
      <c r="B354" s="29" t="s">
        <v>634</v>
      </c>
      <c r="C354" s="30">
        <v>72000</v>
      </c>
      <c r="D354" s="31">
        <v>72000</v>
      </c>
      <c r="E354" s="32" t="s">
        <v>287</v>
      </c>
      <c r="F354" s="27" t="s">
        <v>635</v>
      </c>
      <c r="G354" s="27" t="s">
        <v>213</v>
      </c>
      <c r="H354" s="28"/>
    </row>
    <row r="355" s="3" customFormat="1" ht="28" customHeight="1" spans="1:8">
      <c r="A355" s="20" t="str">
        <f>IF(E355="","",COUNTA($E$23:E355)&amp;"")</f>
        <v>333</v>
      </c>
      <c r="B355" s="29" t="s">
        <v>636</v>
      </c>
      <c r="C355" s="30">
        <v>36805</v>
      </c>
      <c r="D355" s="31">
        <v>30000</v>
      </c>
      <c r="E355" s="32" t="s">
        <v>39</v>
      </c>
      <c r="F355" s="27" t="s">
        <v>637</v>
      </c>
      <c r="G355" s="27" t="s">
        <v>503</v>
      </c>
      <c r="H355" s="28"/>
    </row>
    <row r="356" s="3" customFormat="1" ht="28" customHeight="1" spans="1:8">
      <c r="A356" s="20" t="str">
        <f>IF(E356="","",COUNTA($E$23:E356)&amp;"")</f>
        <v>334</v>
      </c>
      <c r="B356" s="29" t="s">
        <v>638</v>
      </c>
      <c r="C356" s="30">
        <v>31561</v>
      </c>
      <c r="D356" s="31">
        <v>30000</v>
      </c>
      <c r="E356" s="32" t="s">
        <v>39</v>
      </c>
      <c r="F356" s="27" t="s">
        <v>639</v>
      </c>
      <c r="G356" s="27" t="s">
        <v>503</v>
      </c>
      <c r="H356" s="28"/>
    </row>
    <row r="357" s="3" customFormat="1" ht="28" customHeight="1" spans="1:8">
      <c r="A357" s="20" t="str">
        <f>IF(E357="","",COUNTA($E$23:E357)&amp;"")</f>
        <v>335</v>
      </c>
      <c r="B357" s="29" t="s">
        <v>640</v>
      </c>
      <c r="C357" s="30">
        <v>34993</v>
      </c>
      <c r="D357" s="31">
        <v>31000</v>
      </c>
      <c r="E357" s="32" t="s">
        <v>67</v>
      </c>
      <c r="F357" s="27" t="s">
        <v>641</v>
      </c>
      <c r="G357" s="27" t="s">
        <v>503</v>
      </c>
      <c r="H357" s="28"/>
    </row>
    <row r="358" s="3" customFormat="1" ht="28" customHeight="1" spans="1:8">
      <c r="A358" s="20" t="str">
        <f>IF(E358="","",COUNTA($E$23:E358)&amp;"")</f>
        <v>336</v>
      </c>
      <c r="B358" s="29" t="s">
        <v>642</v>
      </c>
      <c r="C358" s="30">
        <v>84480</v>
      </c>
      <c r="D358" s="31">
        <v>80000</v>
      </c>
      <c r="E358" s="32" t="s">
        <v>110</v>
      </c>
      <c r="F358" s="27" t="s">
        <v>643</v>
      </c>
      <c r="G358" s="27" t="s">
        <v>293</v>
      </c>
      <c r="H358" s="28"/>
    </row>
    <row r="359" s="3" customFormat="1" ht="28" customHeight="1" spans="1:8">
      <c r="A359" s="20" t="str">
        <f>IF(E359="","",COUNTA($E$23:E359)&amp;"")</f>
        <v>337</v>
      </c>
      <c r="B359" s="29" t="s">
        <v>644</v>
      </c>
      <c r="C359" s="30">
        <v>49000</v>
      </c>
      <c r="D359" s="31">
        <v>29000</v>
      </c>
      <c r="E359" s="32" t="s">
        <v>152</v>
      </c>
      <c r="F359" s="27" t="s">
        <v>645</v>
      </c>
      <c r="G359" s="27" t="s">
        <v>293</v>
      </c>
      <c r="H359" s="28"/>
    </row>
    <row r="360" s="3" customFormat="1" ht="28" customHeight="1" spans="1:8">
      <c r="A360" s="20" t="str">
        <f>IF(E360="","",COUNTA($E$23:E360)&amp;"")</f>
        <v>338</v>
      </c>
      <c r="B360" s="29" t="s">
        <v>646</v>
      </c>
      <c r="C360" s="30">
        <v>44000</v>
      </c>
      <c r="D360" s="31">
        <v>5000</v>
      </c>
      <c r="E360" s="32" t="s">
        <v>152</v>
      </c>
      <c r="F360" s="27" t="s">
        <v>645</v>
      </c>
      <c r="G360" s="27" t="s">
        <v>293</v>
      </c>
      <c r="H360" s="28"/>
    </row>
    <row r="361" s="3" customFormat="1" ht="28" customHeight="1" spans="1:8">
      <c r="A361" s="20" t="str">
        <f>IF(E361="","",COUNTA($E$23:E361)&amp;"")</f>
        <v>339</v>
      </c>
      <c r="B361" s="29" t="s">
        <v>647</v>
      </c>
      <c r="C361" s="30">
        <v>46000</v>
      </c>
      <c r="D361" s="31">
        <v>8000</v>
      </c>
      <c r="E361" s="32" t="s">
        <v>55</v>
      </c>
      <c r="F361" s="27" t="s">
        <v>645</v>
      </c>
      <c r="G361" s="27" t="s">
        <v>293</v>
      </c>
      <c r="H361" s="28"/>
    </row>
    <row r="362" s="3" customFormat="1" ht="28" customHeight="1" spans="1:8">
      <c r="A362" s="20" t="str">
        <f>IF(E362="","",COUNTA($E$23:E362)&amp;"")</f>
        <v>340</v>
      </c>
      <c r="B362" s="29" t="s">
        <v>648</v>
      </c>
      <c r="C362" s="30">
        <v>49703</v>
      </c>
      <c r="D362" s="31">
        <v>49703</v>
      </c>
      <c r="E362" s="32" t="s">
        <v>41</v>
      </c>
      <c r="F362" s="27" t="s">
        <v>645</v>
      </c>
      <c r="G362" s="27" t="s">
        <v>293</v>
      </c>
      <c r="H362" s="28"/>
    </row>
    <row r="363" s="3" customFormat="1" ht="28" customHeight="1" spans="1:8">
      <c r="A363" s="20" t="str">
        <f>IF(E363="","",COUNTA($E$23:E363)&amp;"")</f>
        <v>341</v>
      </c>
      <c r="B363" s="29" t="s">
        <v>649</v>
      </c>
      <c r="C363" s="30">
        <v>71000</v>
      </c>
      <c r="D363" s="31">
        <v>71000</v>
      </c>
      <c r="E363" s="32" t="s">
        <v>36</v>
      </c>
      <c r="F363" s="27" t="s">
        <v>650</v>
      </c>
      <c r="G363" s="27" t="s">
        <v>507</v>
      </c>
      <c r="H363" s="28"/>
    </row>
    <row r="364" s="3" customFormat="1" ht="28" customHeight="1" spans="1:8">
      <c r="A364" s="20" t="str">
        <f>IF(E364="","",COUNTA($E$23:E364)&amp;"")</f>
        <v>342</v>
      </c>
      <c r="B364" s="29" t="s">
        <v>651</v>
      </c>
      <c r="C364" s="30">
        <v>48000</v>
      </c>
      <c r="D364" s="31">
        <v>45000</v>
      </c>
      <c r="E364" s="32" t="s">
        <v>652</v>
      </c>
      <c r="F364" s="27" t="s">
        <v>653</v>
      </c>
      <c r="G364" s="27" t="s">
        <v>507</v>
      </c>
      <c r="H364" s="28"/>
    </row>
    <row r="365" s="3" customFormat="1" ht="28" customHeight="1" spans="1:8">
      <c r="A365" s="20" t="str">
        <f>IF(E365="","",COUNTA($E$23:E365)&amp;"")</f>
        <v>343</v>
      </c>
      <c r="B365" s="33" t="s">
        <v>654</v>
      </c>
      <c r="C365" s="21">
        <v>120000</v>
      </c>
      <c r="D365" s="21">
        <v>93600</v>
      </c>
      <c r="E365" s="20" t="s">
        <v>67</v>
      </c>
      <c r="F365" s="20" t="s">
        <v>655</v>
      </c>
      <c r="G365" s="20" t="s">
        <v>656</v>
      </c>
      <c r="H365" s="20"/>
    </row>
    <row r="366" s="3" customFormat="1" ht="28" customHeight="1" spans="1:8">
      <c r="A366" s="20" t="str">
        <f>IF(E366="","",COUNTA($E$23:E366)&amp;"")</f>
        <v>344</v>
      </c>
      <c r="B366" s="33" t="s">
        <v>657</v>
      </c>
      <c r="C366" s="21">
        <v>13958</v>
      </c>
      <c r="D366" s="21">
        <v>16380</v>
      </c>
      <c r="E366" s="20" t="s">
        <v>67</v>
      </c>
      <c r="F366" s="20" t="s">
        <v>658</v>
      </c>
      <c r="G366" s="20" t="s">
        <v>659</v>
      </c>
      <c r="H366" s="20"/>
    </row>
    <row r="367" s="3" customFormat="1" ht="28" customHeight="1" spans="1:8">
      <c r="A367" s="20" t="str">
        <f>IF(E367="","",COUNTA($E$23:E367)&amp;"")</f>
        <v>345</v>
      </c>
      <c r="B367" s="33" t="s">
        <v>660</v>
      </c>
      <c r="C367" s="21">
        <v>72000</v>
      </c>
      <c r="D367" s="21">
        <v>56160</v>
      </c>
      <c r="E367" s="20" t="s">
        <v>287</v>
      </c>
      <c r="F367" s="20" t="s">
        <v>658</v>
      </c>
      <c r="G367" s="20" t="s">
        <v>661</v>
      </c>
      <c r="H367" s="20"/>
    </row>
    <row r="368" s="3" customFormat="1" ht="28" customHeight="1" spans="1:8">
      <c r="A368" s="20" t="str">
        <f>IF(E368="","",COUNTA($E$23:E368)&amp;"")</f>
        <v>346</v>
      </c>
      <c r="B368" s="33" t="s">
        <v>662</v>
      </c>
      <c r="C368" s="21">
        <v>25234</v>
      </c>
      <c r="D368" s="21">
        <v>25234</v>
      </c>
      <c r="E368" s="20" t="s">
        <v>83</v>
      </c>
      <c r="F368" s="20" t="s">
        <v>663</v>
      </c>
      <c r="G368" s="20" t="s">
        <v>664</v>
      </c>
      <c r="H368" s="28"/>
    </row>
    <row r="369" s="3" customFormat="1" ht="28" customHeight="1" spans="1:8">
      <c r="A369" s="20" t="str">
        <f>IF(E369="","",COUNTA($E$23:E369)&amp;"")</f>
        <v>347</v>
      </c>
      <c r="B369" s="29" t="s">
        <v>665</v>
      </c>
      <c r="C369" s="30">
        <v>26000</v>
      </c>
      <c r="D369" s="31">
        <v>20800</v>
      </c>
      <c r="E369" s="32" t="s">
        <v>666</v>
      </c>
      <c r="F369" s="27" t="s">
        <v>602</v>
      </c>
      <c r="G369" s="27" t="s">
        <v>15</v>
      </c>
      <c r="H369" s="28"/>
    </row>
    <row r="370" s="3" customFormat="1" ht="28" customHeight="1" spans="1:8">
      <c r="A370" s="20" t="str">
        <f>IF(E370="","",COUNTA($E$23:E370)&amp;"")</f>
        <v>348</v>
      </c>
      <c r="B370" s="29" t="s">
        <v>667</v>
      </c>
      <c r="C370" s="30">
        <v>18178</v>
      </c>
      <c r="D370" s="31">
        <v>18178</v>
      </c>
      <c r="E370" s="32" t="s">
        <v>41</v>
      </c>
      <c r="F370" s="27" t="s">
        <v>602</v>
      </c>
      <c r="G370" s="27" t="s">
        <v>15</v>
      </c>
      <c r="H370" s="28"/>
    </row>
    <row r="371" s="3" customFormat="1" ht="28" customHeight="1" spans="1:8">
      <c r="A371" s="20" t="str">
        <f>IF(E371="","",COUNTA($E$23:E371)&amp;"")</f>
        <v>349</v>
      </c>
      <c r="B371" s="29" t="s">
        <v>668</v>
      </c>
      <c r="C371" s="30">
        <v>23754.99</v>
      </c>
      <c r="D371" s="31">
        <v>23754.99</v>
      </c>
      <c r="E371" s="32" t="s">
        <v>41</v>
      </c>
      <c r="F371" s="27" t="s">
        <v>602</v>
      </c>
      <c r="G371" s="27" t="s">
        <v>15</v>
      </c>
      <c r="H371" s="28"/>
    </row>
    <row r="372" s="3" customFormat="1" ht="28" customHeight="1" spans="1:8">
      <c r="A372" s="20" t="str">
        <f>IF(E372="","",COUNTA($E$23:E372)&amp;"")</f>
        <v>350</v>
      </c>
      <c r="B372" s="29" t="s">
        <v>669</v>
      </c>
      <c r="C372" s="30">
        <v>10000</v>
      </c>
      <c r="D372" s="31">
        <v>10000</v>
      </c>
      <c r="E372" s="32" t="s">
        <v>41</v>
      </c>
      <c r="F372" s="27" t="s">
        <v>602</v>
      </c>
      <c r="G372" s="27" t="s">
        <v>15</v>
      </c>
      <c r="H372" s="28"/>
    </row>
    <row r="373" s="3" customFormat="1" ht="28" customHeight="1" spans="1:8">
      <c r="A373" s="20" t="str">
        <f>IF(E373="","",COUNTA($E$23:E373)&amp;"")</f>
        <v>351</v>
      </c>
      <c r="B373" s="29" t="s">
        <v>670</v>
      </c>
      <c r="C373" s="30">
        <v>12856.15</v>
      </c>
      <c r="D373" s="31">
        <v>12856.15</v>
      </c>
      <c r="E373" s="32" t="s">
        <v>41</v>
      </c>
      <c r="F373" s="27" t="s">
        <v>602</v>
      </c>
      <c r="G373" s="27" t="s">
        <v>15</v>
      </c>
      <c r="H373" s="28"/>
    </row>
    <row r="374" s="3" customFormat="1" ht="28" customHeight="1" spans="1:8">
      <c r="A374" s="20" t="str">
        <f>IF(E374="","",COUNTA($E$23:E374)&amp;"")</f>
        <v>352</v>
      </c>
      <c r="B374" s="29" t="s">
        <v>671</v>
      </c>
      <c r="C374" s="30">
        <v>67480</v>
      </c>
      <c r="D374" s="31">
        <v>47480</v>
      </c>
      <c r="E374" s="32" t="s">
        <v>522</v>
      </c>
      <c r="F374" s="27" t="s">
        <v>602</v>
      </c>
      <c r="G374" s="27" t="s">
        <v>15</v>
      </c>
      <c r="H374" s="28"/>
    </row>
    <row r="375" s="3" customFormat="1" ht="28" customHeight="1" spans="1:8">
      <c r="A375" s="20" t="str">
        <f>IF(E375="","",COUNTA($E$23:E375)&amp;"")</f>
        <v>353</v>
      </c>
      <c r="B375" s="29" t="s">
        <v>672</v>
      </c>
      <c r="C375" s="30">
        <v>49617.08</v>
      </c>
      <c r="D375" s="31">
        <v>39617.08</v>
      </c>
      <c r="E375" s="32" t="s">
        <v>55</v>
      </c>
      <c r="F375" s="27" t="s">
        <v>602</v>
      </c>
      <c r="G375" s="27" t="s">
        <v>15</v>
      </c>
      <c r="H375" s="28"/>
    </row>
    <row r="376" s="3" customFormat="1" ht="28" customHeight="1" spans="1:8">
      <c r="A376" s="20" t="str">
        <f>IF(E376="","",COUNTA($E$23:E376)&amp;"")</f>
        <v>354</v>
      </c>
      <c r="B376" s="29" t="s">
        <v>673</v>
      </c>
      <c r="C376" s="30">
        <v>64487.75</v>
      </c>
      <c r="D376" s="31">
        <v>54487.75</v>
      </c>
      <c r="E376" s="32" t="s">
        <v>55</v>
      </c>
      <c r="F376" s="27" t="s">
        <v>602</v>
      </c>
      <c r="G376" s="27" t="s">
        <v>15</v>
      </c>
      <c r="H376" s="28"/>
    </row>
    <row r="377" s="3" customFormat="1" ht="28" customHeight="1" spans="1:8">
      <c r="A377" s="20" t="str">
        <f>IF(E377="","",COUNTA($E$23:E377)&amp;"")</f>
        <v>355</v>
      </c>
      <c r="B377" s="29" t="s">
        <v>674</v>
      </c>
      <c r="C377" s="30">
        <v>52257.72</v>
      </c>
      <c r="D377" s="31">
        <v>32257.72</v>
      </c>
      <c r="E377" s="32" t="s">
        <v>522</v>
      </c>
      <c r="F377" s="27" t="s">
        <v>602</v>
      </c>
      <c r="G377" s="27" t="s">
        <v>15</v>
      </c>
      <c r="H377" s="28"/>
    </row>
    <row r="378" s="3" customFormat="1" ht="28" customHeight="1" spans="1:8">
      <c r="A378" s="20" t="str">
        <f>IF(E378="","",COUNTA($E$23:E378)&amp;"")</f>
        <v>356</v>
      </c>
      <c r="B378" s="29" t="s">
        <v>675</v>
      </c>
      <c r="C378" s="30">
        <v>20160</v>
      </c>
      <c r="D378" s="31">
        <v>15160</v>
      </c>
      <c r="E378" s="32" t="s">
        <v>55</v>
      </c>
      <c r="F378" s="27" t="s">
        <v>602</v>
      </c>
      <c r="G378" s="27" t="s">
        <v>15</v>
      </c>
      <c r="H378" s="28"/>
    </row>
    <row r="379" s="3" customFormat="1" ht="28" customHeight="1" spans="1:8">
      <c r="A379" s="20" t="str">
        <f>IF(E379="","",COUNTA($E$23:E379)&amp;"")</f>
        <v>357</v>
      </c>
      <c r="B379" s="29" t="s">
        <v>676</v>
      </c>
      <c r="C379" s="30">
        <v>17679</v>
      </c>
      <c r="D379" s="31">
        <v>17679</v>
      </c>
      <c r="E379" s="32" t="s">
        <v>55</v>
      </c>
      <c r="F379" s="27" t="s">
        <v>602</v>
      </c>
      <c r="G379" s="27" t="s">
        <v>15</v>
      </c>
      <c r="H379" s="28"/>
    </row>
    <row r="380" s="3" customFormat="1" ht="28" customHeight="1" spans="1:8">
      <c r="A380" s="20" t="str">
        <f>IF(E380="","",COUNTA($E$23:E380)&amp;"")</f>
        <v>358</v>
      </c>
      <c r="B380" s="29" t="s">
        <v>677</v>
      </c>
      <c r="C380" s="30">
        <v>39288</v>
      </c>
      <c r="D380" s="31">
        <v>29288</v>
      </c>
      <c r="E380" s="32" t="s">
        <v>67</v>
      </c>
      <c r="F380" s="27" t="s">
        <v>602</v>
      </c>
      <c r="G380" s="27" t="s">
        <v>15</v>
      </c>
      <c r="H380" s="28"/>
    </row>
    <row r="381" s="3" customFormat="1" ht="28" customHeight="1" spans="1:8">
      <c r="A381" s="20" t="str">
        <f>IF(E381="","",COUNTA($E$23:E381)&amp;"")</f>
        <v>359</v>
      </c>
      <c r="B381" s="29" t="s">
        <v>678</v>
      </c>
      <c r="C381" s="30">
        <v>14434</v>
      </c>
      <c r="D381" s="31">
        <v>14434</v>
      </c>
      <c r="E381" s="32" t="s">
        <v>55</v>
      </c>
      <c r="F381" s="27" t="s">
        <v>602</v>
      </c>
      <c r="G381" s="27" t="s">
        <v>15</v>
      </c>
      <c r="H381" s="28"/>
    </row>
    <row r="382" s="3" customFormat="1" ht="28" customHeight="1" spans="1:8">
      <c r="A382" s="20" t="str">
        <f>IF(E382="","",COUNTA($E$23:E382)&amp;"")</f>
        <v>360</v>
      </c>
      <c r="B382" s="29" t="s">
        <v>679</v>
      </c>
      <c r="C382" s="30">
        <v>15588</v>
      </c>
      <c r="D382" s="31">
        <v>15588</v>
      </c>
      <c r="E382" s="32" t="s">
        <v>55</v>
      </c>
      <c r="F382" s="27" t="s">
        <v>602</v>
      </c>
      <c r="G382" s="27" t="s">
        <v>15</v>
      </c>
      <c r="H382" s="28"/>
    </row>
    <row r="383" s="3" customFormat="1" ht="28" customHeight="1" spans="1:8">
      <c r="A383" s="20" t="str">
        <f>IF(E383="","",COUNTA($E$23:E383)&amp;"")</f>
        <v>361</v>
      </c>
      <c r="B383" s="29" t="s">
        <v>680</v>
      </c>
      <c r="C383" s="30">
        <v>126098</v>
      </c>
      <c r="D383" s="31">
        <v>26098</v>
      </c>
      <c r="E383" s="32" t="s">
        <v>681</v>
      </c>
      <c r="F383" s="27" t="s">
        <v>602</v>
      </c>
      <c r="G383" s="27" t="s">
        <v>15</v>
      </c>
      <c r="H383" s="28"/>
    </row>
    <row r="384" s="3" customFormat="1" ht="28" customHeight="1" spans="1:8">
      <c r="A384" s="20" t="str">
        <f>IF(E384="","",COUNTA($E$23:E384)&amp;"")</f>
        <v>362</v>
      </c>
      <c r="B384" s="29" t="s">
        <v>682</v>
      </c>
      <c r="C384" s="30">
        <v>427953</v>
      </c>
      <c r="D384" s="31">
        <v>227953</v>
      </c>
      <c r="E384" s="32" t="s">
        <v>39</v>
      </c>
      <c r="F384" s="27" t="s">
        <v>409</v>
      </c>
      <c r="G384" s="27" t="s">
        <v>337</v>
      </c>
      <c r="H384" s="28"/>
    </row>
    <row r="385" s="3" customFormat="1" ht="28" customHeight="1" spans="1:8">
      <c r="A385" s="20" t="str">
        <f>IF(E385="","",COUNTA($E$23:E385)&amp;"")</f>
        <v>363</v>
      </c>
      <c r="B385" s="29" t="s">
        <v>683</v>
      </c>
      <c r="C385" s="30">
        <v>21489</v>
      </c>
      <c r="D385" s="31">
        <v>11489</v>
      </c>
      <c r="E385" s="32" t="s">
        <v>110</v>
      </c>
      <c r="F385" s="27" t="s">
        <v>409</v>
      </c>
      <c r="G385" s="27" t="s">
        <v>337</v>
      </c>
      <c r="H385" s="28"/>
    </row>
    <row r="386" s="3" customFormat="1" ht="28" customHeight="1" spans="1:8">
      <c r="A386" s="20" t="str">
        <f>IF(E386="","",COUNTA($E$23:E386)&amp;"")</f>
        <v>364</v>
      </c>
      <c r="B386" s="29" t="s">
        <v>684</v>
      </c>
      <c r="C386" s="30">
        <v>94700</v>
      </c>
      <c r="D386" s="31">
        <v>14700</v>
      </c>
      <c r="E386" s="32" t="s">
        <v>25</v>
      </c>
      <c r="F386" s="27" t="s">
        <v>409</v>
      </c>
      <c r="G386" s="27" t="s">
        <v>337</v>
      </c>
      <c r="H386" s="28"/>
    </row>
    <row r="387" s="3" customFormat="1" ht="28" customHeight="1" spans="1:8">
      <c r="A387" s="20" t="str">
        <f>IF(E387="","",COUNTA($E$23:E387)&amp;"")</f>
        <v>365</v>
      </c>
      <c r="B387" s="29" t="s">
        <v>685</v>
      </c>
      <c r="C387" s="30">
        <v>35000</v>
      </c>
      <c r="D387" s="31">
        <v>15000</v>
      </c>
      <c r="E387" s="32" t="s">
        <v>110</v>
      </c>
      <c r="F387" s="27" t="s">
        <v>409</v>
      </c>
      <c r="G387" s="27" t="s">
        <v>337</v>
      </c>
      <c r="H387" s="28"/>
    </row>
    <row r="388" s="3" customFormat="1" ht="28" customHeight="1" spans="1:8">
      <c r="A388" s="20" t="str">
        <f>IF(E388="","",COUNTA($E$23:E388)&amp;"")</f>
        <v>366</v>
      </c>
      <c r="B388" s="29" t="s">
        <v>686</v>
      </c>
      <c r="C388" s="30">
        <v>11542</v>
      </c>
      <c r="D388" s="31">
        <v>11542</v>
      </c>
      <c r="E388" s="32" t="s">
        <v>83</v>
      </c>
      <c r="F388" s="27" t="s">
        <v>409</v>
      </c>
      <c r="G388" s="27" t="s">
        <v>337</v>
      </c>
      <c r="H388" s="28"/>
    </row>
    <row r="389" s="3" customFormat="1" ht="28" customHeight="1" spans="1:8">
      <c r="A389" s="20" t="str">
        <f>IF(E389="","",COUNTA($E$23:E389)&amp;"")</f>
        <v>367</v>
      </c>
      <c r="B389" s="29" t="s">
        <v>687</v>
      </c>
      <c r="C389" s="30">
        <v>33764</v>
      </c>
      <c r="D389" s="31">
        <v>33764</v>
      </c>
      <c r="E389" s="32" t="s">
        <v>83</v>
      </c>
      <c r="F389" s="27" t="s">
        <v>409</v>
      </c>
      <c r="G389" s="27" t="s">
        <v>337</v>
      </c>
      <c r="H389" s="28"/>
    </row>
    <row r="390" s="3" customFormat="1" ht="28" customHeight="1" spans="1:8">
      <c r="A390" s="20" t="str">
        <f>IF(E390="","",COUNTA($E$23:E390)&amp;"")</f>
        <v>368</v>
      </c>
      <c r="B390" s="29" t="s">
        <v>688</v>
      </c>
      <c r="C390" s="30">
        <v>17064</v>
      </c>
      <c r="D390" s="31">
        <v>17064</v>
      </c>
      <c r="E390" s="32" t="s">
        <v>83</v>
      </c>
      <c r="F390" s="27" t="s">
        <v>409</v>
      </c>
      <c r="G390" s="27" t="s">
        <v>337</v>
      </c>
      <c r="H390" s="28"/>
    </row>
    <row r="391" s="3" customFormat="1" ht="28" customHeight="1" spans="1:8">
      <c r="A391" s="20" t="str">
        <f>IF(E391="","",COUNTA($E$23:E391)&amp;"")</f>
        <v>369</v>
      </c>
      <c r="B391" s="29" t="s">
        <v>689</v>
      </c>
      <c r="C391" s="30">
        <v>13966</v>
      </c>
      <c r="D391" s="31">
        <v>13966</v>
      </c>
      <c r="E391" s="32" t="s">
        <v>83</v>
      </c>
      <c r="F391" s="27" t="s">
        <v>409</v>
      </c>
      <c r="G391" s="27" t="s">
        <v>337</v>
      </c>
      <c r="H391" s="28"/>
    </row>
    <row r="392" s="3" customFormat="1" ht="28" customHeight="1" spans="1:8">
      <c r="A392" s="20" t="str">
        <f>IF(E392="","",COUNTA($E$23:E392)&amp;"")</f>
        <v>370</v>
      </c>
      <c r="B392" s="29" t="s">
        <v>690</v>
      </c>
      <c r="C392" s="30">
        <v>29910</v>
      </c>
      <c r="D392" s="31">
        <v>19910</v>
      </c>
      <c r="E392" s="32" t="s">
        <v>39</v>
      </c>
      <c r="F392" s="27" t="s">
        <v>409</v>
      </c>
      <c r="G392" s="27" t="s">
        <v>337</v>
      </c>
      <c r="H392" s="28"/>
    </row>
    <row r="393" s="3" customFormat="1" ht="28" customHeight="1" spans="1:8">
      <c r="A393" s="20" t="str">
        <f>IF(E393="","",COUNTA($E$23:E393)&amp;"")</f>
        <v>371</v>
      </c>
      <c r="B393" s="29" t="s">
        <v>691</v>
      </c>
      <c r="C393" s="30">
        <v>99474</v>
      </c>
      <c r="D393" s="31">
        <v>59474</v>
      </c>
      <c r="E393" s="32" t="s">
        <v>39</v>
      </c>
      <c r="F393" s="27" t="s">
        <v>409</v>
      </c>
      <c r="G393" s="27" t="s">
        <v>337</v>
      </c>
      <c r="H393" s="28"/>
    </row>
    <row r="394" s="3" customFormat="1" ht="28" customHeight="1" spans="1:8">
      <c r="A394" s="20" t="str">
        <f>IF(E394="","",COUNTA($E$23:E394)&amp;"")</f>
        <v>372</v>
      </c>
      <c r="B394" s="29" t="s">
        <v>692</v>
      </c>
      <c r="C394" s="30">
        <v>25000</v>
      </c>
      <c r="D394" s="31">
        <v>25000</v>
      </c>
      <c r="E394" s="32" t="s">
        <v>152</v>
      </c>
      <c r="F394" s="27" t="s">
        <v>409</v>
      </c>
      <c r="G394" s="27" t="s">
        <v>337</v>
      </c>
      <c r="H394" s="28"/>
    </row>
    <row r="395" s="3" customFormat="1" ht="28" customHeight="1" spans="1:8">
      <c r="A395" s="20" t="str">
        <f>IF(E395="","",COUNTA($E$23:E395)&amp;"")</f>
        <v>373</v>
      </c>
      <c r="B395" s="29" t="s">
        <v>693</v>
      </c>
      <c r="C395" s="30">
        <v>108016</v>
      </c>
      <c r="D395" s="31">
        <v>28016</v>
      </c>
      <c r="E395" s="32" t="s">
        <v>25</v>
      </c>
      <c r="F395" s="27" t="s">
        <v>409</v>
      </c>
      <c r="G395" s="27" t="s">
        <v>337</v>
      </c>
      <c r="H395" s="28"/>
    </row>
    <row r="396" s="3" customFormat="1" ht="28" customHeight="1" spans="1:8">
      <c r="A396" s="20" t="str">
        <f>IF(E396="","",COUNTA($E$23:E396)&amp;"")</f>
        <v>374</v>
      </c>
      <c r="B396" s="29" t="s">
        <v>694</v>
      </c>
      <c r="C396" s="30">
        <v>10000</v>
      </c>
      <c r="D396" s="31">
        <v>10000</v>
      </c>
      <c r="E396" s="32" t="s">
        <v>83</v>
      </c>
      <c r="F396" s="27" t="s">
        <v>511</v>
      </c>
      <c r="G396" s="27" t="s">
        <v>69</v>
      </c>
      <c r="H396" s="28"/>
    </row>
    <row r="397" s="3" customFormat="1" ht="28" customHeight="1" spans="1:8">
      <c r="A397" s="20" t="str">
        <f>IF(E397="","",COUNTA($E$23:E397)&amp;"")</f>
        <v>375</v>
      </c>
      <c r="B397" s="29" t="s">
        <v>695</v>
      </c>
      <c r="C397" s="30">
        <v>14796</v>
      </c>
      <c r="D397" s="31">
        <v>14796</v>
      </c>
      <c r="E397" s="32" t="s">
        <v>41</v>
      </c>
      <c r="F397" s="27" t="s">
        <v>511</v>
      </c>
      <c r="G397" s="27" t="s">
        <v>69</v>
      </c>
      <c r="H397" s="28"/>
    </row>
    <row r="398" s="3" customFormat="1" ht="28" customHeight="1" spans="1:8">
      <c r="A398" s="20" t="str">
        <f>IF(E398="","",COUNTA($E$23:E398)&amp;"")</f>
        <v>376</v>
      </c>
      <c r="B398" s="29" t="s">
        <v>696</v>
      </c>
      <c r="C398" s="30">
        <v>215000</v>
      </c>
      <c r="D398" s="31">
        <v>172000</v>
      </c>
      <c r="E398" s="32" t="s">
        <v>67</v>
      </c>
      <c r="F398" s="27" t="s">
        <v>567</v>
      </c>
      <c r="G398" s="27" t="s">
        <v>122</v>
      </c>
      <c r="H398" s="28"/>
    </row>
    <row r="399" s="3" customFormat="1" ht="28" customHeight="1" spans="1:8">
      <c r="A399" s="20" t="str">
        <f>IF(E399="","",COUNTA($E$23:E399)&amp;"")</f>
        <v>377</v>
      </c>
      <c r="B399" s="29" t="s">
        <v>697</v>
      </c>
      <c r="C399" s="30">
        <v>15000</v>
      </c>
      <c r="D399" s="31">
        <v>15000</v>
      </c>
      <c r="E399" s="32" t="s">
        <v>83</v>
      </c>
      <c r="F399" s="27" t="s">
        <v>698</v>
      </c>
      <c r="G399" s="27" t="s">
        <v>122</v>
      </c>
      <c r="H399" s="28"/>
    </row>
    <row r="400" s="3" customFormat="1" ht="28" customHeight="1" spans="1:8">
      <c r="A400" s="20" t="str">
        <f>IF(E400="","",COUNTA($E$23:E400)&amp;"")</f>
        <v>378</v>
      </c>
      <c r="B400" s="29" t="s">
        <v>699</v>
      </c>
      <c r="C400" s="30">
        <v>51000</v>
      </c>
      <c r="D400" s="31">
        <v>21000</v>
      </c>
      <c r="E400" s="32" t="s">
        <v>39</v>
      </c>
      <c r="F400" s="27" t="s">
        <v>511</v>
      </c>
      <c r="G400" s="27" t="s">
        <v>122</v>
      </c>
      <c r="H400" s="28"/>
    </row>
    <row r="401" s="3" customFormat="1" ht="28" customHeight="1" spans="1:8">
      <c r="A401" s="20" t="str">
        <f>IF(E401="","",COUNTA($E$23:E401)&amp;"")</f>
        <v>379</v>
      </c>
      <c r="B401" s="29" t="s">
        <v>700</v>
      </c>
      <c r="C401" s="30">
        <v>36000</v>
      </c>
      <c r="D401" s="31">
        <v>26000</v>
      </c>
      <c r="E401" s="32" t="s">
        <v>67</v>
      </c>
      <c r="F401" s="27" t="s">
        <v>511</v>
      </c>
      <c r="G401" s="27" t="s">
        <v>122</v>
      </c>
      <c r="H401" s="28"/>
    </row>
    <row r="402" s="3" customFormat="1" ht="28" customHeight="1" spans="1:8">
      <c r="A402" s="20" t="str">
        <f>IF(E402="","",COUNTA($E$23:E402)&amp;"")</f>
        <v>380</v>
      </c>
      <c r="B402" s="29" t="s">
        <v>701</v>
      </c>
      <c r="C402" s="30">
        <v>72894</v>
      </c>
      <c r="D402" s="31">
        <v>62894</v>
      </c>
      <c r="E402" s="32" t="s">
        <v>67</v>
      </c>
      <c r="F402" s="27" t="s">
        <v>511</v>
      </c>
      <c r="G402" s="27" t="s">
        <v>122</v>
      </c>
      <c r="H402" s="28"/>
    </row>
    <row r="403" s="3" customFormat="1" ht="28" customHeight="1" spans="1:8">
      <c r="A403" s="20" t="str">
        <f>IF(E403="","",COUNTA($E$23:E403)&amp;"")</f>
        <v>381</v>
      </c>
      <c r="B403" s="29" t="s">
        <v>702</v>
      </c>
      <c r="C403" s="30">
        <v>25000</v>
      </c>
      <c r="D403" s="31">
        <v>20000</v>
      </c>
      <c r="E403" s="32" t="s">
        <v>67</v>
      </c>
      <c r="F403" s="27" t="s">
        <v>442</v>
      </c>
      <c r="G403" s="27" t="s">
        <v>122</v>
      </c>
      <c r="H403" s="28"/>
    </row>
    <row r="404" s="3" customFormat="1" ht="28" customHeight="1" spans="1:8">
      <c r="A404" s="20" t="str">
        <f>IF(E404="","",COUNTA($E$23:E404)&amp;"")</f>
        <v>382</v>
      </c>
      <c r="B404" s="29" t="s">
        <v>703</v>
      </c>
      <c r="C404" s="30">
        <v>67290</v>
      </c>
      <c r="D404" s="31">
        <v>67290</v>
      </c>
      <c r="E404" s="32" t="s">
        <v>83</v>
      </c>
      <c r="F404" s="27" t="s">
        <v>409</v>
      </c>
      <c r="G404" s="27" t="s">
        <v>125</v>
      </c>
      <c r="H404" s="28"/>
    </row>
    <row r="405" s="3" customFormat="1" ht="28" customHeight="1" spans="1:8">
      <c r="A405" s="20" t="str">
        <f>IF(E405="","",COUNTA($E$23:E405)&amp;"")</f>
        <v>383</v>
      </c>
      <c r="B405" s="29" t="s">
        <v>704</v>
      </c>
      <c r="C405" s="30">
        <v>31706</v>
      </c>
      <c r="D405" s="31">
        <v>31706</v>
      </c>
      <c r="E405" s="32" t="s">
        <v>83</v>
      </c>
      <c r="F405" s="27" t="s">
        <v>409</v>
      </c>
      <c r="G405" s="27" t="s">
        <v>125</v>
      </c>
      <c r="H405" s="28"/>
    </row>
    <row r="406" s="3" customFormat="1" ht="28" customHeight="1" spans="1:8">
      <c r="A406" s="20" t="str">
        <f>IF(E406="","",COUNTA($E$23:E406)&amp;"")</f>
        <v>384</v>
      </c>
      <c r="B406" s="29" t="s">
        <v>705</v>
      </c>
      <c r="C406" s="30">
        <v>32130</v>
      </c>
      <c r="D406" s="31">
        <v>32130</v>
      </c>
      <c r="E406" s="32" t="s">
        <v>83</v>
      </c>
      <c r="F406" s="27" t="s">
        <v>409</v>
      </c>
      <c r="G406" s="27" t="s">
        <v>125</v>
      </c>
      <c r="H406" s="28"/>
    </row>
    <row r="407" s="3" customFormat="1" ht="28" customHeight="1" spans="1:8">
      <c r="A407" s="20" t="str">
        <f>IF(E407="","",COUNTA($E$23:E407)&amp;"")</f>
        <v>385</v>
      </c>
      <c r="B407" s="29" t="s">
        <v>706</v>
      </c>
      <c r="C407" s="30">
        <v>20000</v>
      </c>
      <c r="D407" s="31">
        <v>20000</v>
      </c>
      <c r="E407" s="32" t="s">
        <v>67</v>
      </c>
      <c r="F407" s="27" t="s">
        <v>409</v>
      </c>
      <c r="G407" s="27" t="s">
        <v>125</v>
      </c>
      <c r="H407" s="28"/>
    </row>
    <row r="408" s="3" customFormat="1" ht="28" customHeight="1" spans="1:8">
      <c r="A408" s="20" t="str">
        <f>IF(E408="","",COUNTA($E$23:E408)&amp;"")</f>
        <v>386</v>
      </c>
      <c r="B408" s="29" t="s">
        <v>707</v>
      </c>
      <c r="C408" s="30">
        <v>150000</v>
      </c>
      <c r="D408" s="31">
        <v>140000</v>
      </c>
      <c r="E408" s="32" t="s">
        <v>150</v>
      </c>
      <c r="F408" s="27" t="s">
        <v>442</v>
      </c>
      <c r="G408" s="27" t="s">
        <v>125</v>
      </c>
      <c r="H408" s="28"/>
    </row>
    <row r="409" s="3" customFormat="1" ht="28" customHeight="1" spans="1:8">
      <c r="A409" s="20" t="str">
        <f>IF(E409="","",COUNTA($E$23:E409)&amp;"")</f>
        <v>387</v>
      </c>
      <c r="B409" s="29" t="s">
        <v>708</v>
      </c>
      <c r="C409" s="30">
        <v>50000</v>
      </c>
      <c r="D409" s="31">
        <v>50000</v>
      </c>
      <c r="E409" s="32" t="s">
        <v>17</v>
      </c>
      <c r="F409" s="27" t="s">
        <v>95</v>
      </c>
      <c r="G409" s="27" t="s">
        <v>125</v>
      </c>
      <c r="H409" s="28"/>
    </row>
    <row r="410" s="3" customFormat="1" ht="28" customHeight="1" spans="1:8">
      <c r="A410" s="20" t="str">
        <f>IF(E410="","",COUNTA($E$23:E410)&amp;"")</f>
        <v>388</v>
      </c>
      <c r="B410" s="29" t="s">
        <v>709</v>
      </c>
      <c r="C410" s="30">
        <v>25000</v>
      </c>
      <c r="D410" s="31">
        <v>25000</v>
      </c>
      <c r="E410" s="32" t="s">
        <v>87</v>
      </c>
      <c r="F410" s="27" t="s">
        <v>631</v>
      </c>
      <c r="G410" s="27" t="s">
        <v>125</v>
      </c>
      <c r="H410" s="28"/>
    </row>
    <row r="411" s="3" customFormat="1" ht="28" customHeight="1" spans="1:8">
      <c r="A411" s="20" t="str">
        <f>IF(E411="","",COUNTA($E$23:E411)&amp;"")</f>
        <v>389</v>
      </c>
      <c r="B411" s="29" t="s">
        <v>710</v>
      </c>
      <c r="C411" s="30">
        <v>3600</v>
      </c>
      <c r="D411" s="31">
        <v>3600</v>
      </c>
      <c r="E411" s="32" t="s">
        <v>67</v>
      </c>
      <c r="F411" s="27" t="s">
        <v>409</v>
      </c>
      <c r="G411" s="27" t="s">
        <v>125</v>
      </c>
      <c r="H411" s="28"/>
    </row>
    <row r="412" s="3" customFormat="1" ht="28" customHeight="1" spans="1:8">
      <c r="A412" s="20" t="str">
        <f>IF(E412="","",COUNTA($E$23:E412)&amp;"")</f>
        <v>390</v>
      </c>
      <c r="B412" s="29" t="s">
        <v>711</v>
      </c>
      <c r="C412" s="30">
        <v>150000</v>
      </c>
      <c r="D412" s="31">
        <v>90000</v>
      </c>
      <c r="E412" s="32" t="s">
        <v>17</v>
      </c>
      <c r="F412" s="27" t="s">
        <v>95</v>
      </c>
      <c r="G412" s="27" t="s">
        <v>125</v>
      </c>
      <c r="H412" s="28"/>
    </row>
    <row r="413" s="3" customFormat="1" ht="28" customHeight="1" spans="1:8">
      <c r="A413" s="20" t="str">
        <f>IF(E413="","",COUNTA($E$23:E413)&amp;"")</f>
        <v>391</v>
      </c>
      <c r="B413" s="29" t="s">
        <v>712</v>
      </c>
      <c r="C413" s="30">
        <v>22000</v>
      </c>
      <c r="D413" s="31">
        <v>22000</v>
      </c>
      <c r="E413" s="32" t="s">
        <v>41</v>
      </c>
      <c r="F413" s="27" t="s">
        <v>442</v>
      </c>
      <c r="G413" s="27" t="s">
        <v>22</v>
      </c>
      <c r="H413" s="28"/>
    </row>
    <row r="414" s="3" customFormat="1" ht="28" customHeight="1" spans="1:8">
      <c r="A414" s="20" t="str">
        <f>IF(E414="","",COUNTA($E$23:E414)&amp;"")</f>
        <v>392</v>
      </c>
      <c r="B414" s="29" t="s">
        <v>713</v>
      </c>
      <c r="C414" s="30">
        <v>30866</v>
      </c>
      <c r="D414" s="31">
        <v>25866</v>
      </c>
      <c r="E414" s="32" t="s">
        <v>55</v>
      </c>
      <c r="F414" s="27" t="s">
        <v>698</v>
      </c>
      <c r="G414" s="27" t="s">
        <v>22</v>
      </c>
      <c r="H414" s="28"/>
    </row>
    <row r="415" s="3" customFormat="1" ht="28" customHeight="1" spans="1:8">
      <c r="A415" s="20" t="str">
        <f>IF(E415="","",COUNTA($E$23:E415)&amp;"")</f>
        <v>393</v>
      </c>
      <c r="B415" s="29" t="s">
        <v>714</v>
      </c>
      <c r="C415" s="30">
        <v>54350</v>
      </c>
      <c r="D415" s="31">
        <v>40000</v>
      </c>
      <c r="E415" s="32" t="s">
        <v>715</v>
      </c>
      <c r="F415" s="27" t="s">
        <v>511</v>
      </c>
      <c r="G415" s="27" t="s">
        <v>22</v>
      </c>
      <c r="H415" s="28"/>
    </row>
    <row r="416" s="3" customFormat="1" ht="28" customHeight="1" spans="1:8">
      <c r="A416" s="20" t="str">
        <f>IF(E416="","",COUNTA($E$23:E416)&amp;"")</f>
        <v>394</v>
      </c>
      <c r="B416" s="29" t="s">
        <v>716</v>
      </c>
      <c r="C416" s="30">
        <v>40000</v>
      </c>
      <c r="D416" s="31">
        <v>15000</v>
      </c>
      <c r="E416" s="32" t="s">
        <v>150</v>
      </c>
      <c r="F416" s="27" t="s">
        <v>442</v>
      </c>
      <c r="G416" s="27" t="s">
        <v>22</v>
      </c>
      <c r="H416" s="28"/>
    </row>
    <row r="417" s="3" customFormat="1" ht="28" customHeight="1" spans="1:8">
      <c r="A417" s="20" t="str">
        <f>IF(E417="","",COUNTA($E$23:E417)&amp;"")</f>
        <v>395</v>
      </c>
      <c r="B417" s="29" t="s">
        <v>717</v>
      </c>
      <c r="C417" s="30">
        <v>75521</v>
      </c>
      <c r="D417" s="31">
        <v>75521</v>
      </c>
      <c r="E417" s="32" t="s">
        <v>718</v>
      </c>
      <c r="F417" s="27" t="s">
        <v>698</v>
      </c>
      <c r="G417" s="27" t="s">
        <v>22</v>
      </c>
      <c r="H417" s="28"/>
    </row>
    <row r="418" s="3" customFormat="1" ht="28" customHeight="1" spans="1:8">
      <c r="A418" s="20" t="str">
        <f>IF(E418="","",COUNTA($E$23:E418)&amp;"")</f>
        <v>396</v>
      </c>
      <c r="B418" s="29" t="s">
        <v>719</v>
      </c>
      <c r="C418" s="30">
        <v>17335</v>
      </c>
      <c r="D418" s="31">
        <v>17335</v>
      </c>
      <c r="E418" s="32" t="s">
        <v>67</v>
      </c>
      <c r="F418" s="27" t="s">
        <v>511</v>
      </c>
      <c r="G418" s="27" t="s">
        <v>22</v>
      </c>
      <c r="H418" s="28"/>
    </row>
    <row r="419" s="3" customFormat="1" ht="28" customHeight="1" spans="1:8">
      <c r="A419" s="20" t="str">
        <f>IF(E419="","",COUNTA($E$23:E419)&amp;"")</f>
        <v>397</v>
      </c>
      <c r="B419" s="29" t="s">
        <v>720</v>
      </c>
      <c r="C419" s="30">
        <v>600000</v>
      </c>
      <c r="D419" s="31">
        <v>150000</v>
      </c>
      <c r="E419" s="32" t="s">
        <v>17</v>
      </c>
      <c r="F419" s="27" t="s">
        <v>609</v>
      </c>
      <c r="G419" s="27" t="s">
        <v>22</v>
      </c>
      <c r="H419" s="28"/>
    </row>
    <row r="420" s="3" customFormat="1" ht="28" customHeight="1" spans="1:8">
      <c r="A420" s="20" t="str">
        <f>IF(E420="","",COUNTA($E$23:E420)&amp;"")</f>
        <v>398</v>
      </c>
      <c r="B420" s="29" t="s">
        <v>721</v>
      </c>
      <c r="C420" s="30">
        <v>1200000</v>
      </c>
      <c r="D420" s="31">
        <v>600000</v>
      </c>
      <c r="E420" s="32" t="s">
        <v>598</v>
      </c>
      <c r="F420" s="27" t="s">
        <v>609</v>
      </c>
      <c r="G420" s="27" t="s">
        <v>22</v>
      </c>
      <c r="H420" s="28"/>
    </row>
    <row r="421" s="3" customFormat="1" ht="28" customHeight="1" spans="1:8">
      <c r="A421" s="20" t="str">
        <f>IF(E421="","",COUNTA($E$23:E421)&amp;"")</f>
        <v>399</v>
      </c>
      <c r="B421" s="29" t="s">
        <v>722</v>
      </c>
      <c r="C421" s="30">
        <v>137315.827</v>
      </c>
      <c r="D421" s="31">
        <v>97315.827</v>
      </c>
      <c r="E421" s="32" t="s">
        <v>67</v>
      </c>
      <c r="F421" s="27" t="s">
        <v>723</v>
      </c>
      <c r="G421" s="27" t="s">
        <v>213</v>
      </c>
      <c r="H421" s="28"/>
    </row>
    <row r="422" s="3" customFormat="1" ht="28" customHeight="1" spans="1:8">
      <c r="A422" s="20" t="str">
        <f>IF(E422="","",COUNTA($E$23:E422)&amp;"")</f>
        <v>400</v>
      </c>
      <c r="B422" s="29" t="s">
        <v>724</v>
      </c>
      <c r="C422" s="30">
        <v>60000</v>
      </c>
      <c r="D422" s="31">
        <v>30000</v>
      </c>
      <c r="E422" s="32" t="s">
        <v>39</v>
      </c>
      <c r="F422" s="27" t="s">
        <v>474</v>
      </c>
      <c r="G422" s="27" t="s">
        <v>213</v>
      </c>
      <c r="H422" s="28"/>
    </row>
    <row r="423" s="3" customFormat="1" ht="28" customHeight="1" spans="1:8">
      <c r="A423" s="20" t="str">
        <f>IF(E423="","",COUNTA($E$23:E423)&amp;"")</f>
        <v>401</v>
      </c>
      <c r="B423" s="29" t="s">
        <v>725</v>
      </c>
      <c r="C423" s="30">
        <v>63400</v>
      </c>
      <c r="D423" s="31">
        <v>63400</v>
      </c>
      <c r="E423" s="32" t="s">
        <v>41</v>
      </c>
      <c r="F423" s="27" t="s">
        <v>95</v>
      </c>
      <c r="G423" s="27" t="s">
        <v>213</v>
      </c>
      <c r="H423" s="28"/>
    </row>
    <row r="424" s="3" customFormat="1" ht="28" customHeight="1" spans="1:8">
      <c r="A424" s="20" t="str">
        <f>IF(E424="","",COUNTA($E$23:E424)&amp;"")</f>
        <v>402</v>
      </c>
      <c r="B424" s="29" t="s">
        <v>726</v>
      </c>
      <c r="C424" s="30">
        <v>30000</v>
      </c>
      <c r="D424" s="31">
        <v>15000</v>
      </c>
      <c r="E424" s="32" t="s">
        <v>33</v>
      </c>
      <c r="F424" s="27" t="s">
        <v>95</v>
      </c>
      <c r="G424" s="27" t="s">
        <v>213</v>
      </c>
      <c r="H424" s="28"/>
    </row>
    <row r="425" s="3" customFormat="1" ht="28" customHeight="1" spans="1:8">
      <c r="A425" s="20" t="str">
        <f>IF(E425="","",COUNTA($E$23:E425)&amp;"")</f>
        <v>403</v>
      </c>
      <c r="B425" s="29" t="s">
        <v>727</v>
      </c>
      <c r="C425" s="30">
        <v>800000</v>
      </c>
      <c r="D425" s="31">
        <v>500000</v>
      </c>
      <c r="E425" s="32" t="s">
        <v>578</v>
      </c>
      <c r="F425" s="27" t="s">
        <v>728</v>
      </c>
      <c r="G425" s="27" t="s">
        <v>213</v>
      </c>
      <c r="H425" s="28"/>
    </row>
    <row r="426" s="3" customFormat="1" ht="28" customHeight="1" spans="1:8">
      <c r="A426" s="20" t="str">
        <f>IF(E426="","",COUNTA($E$23:E426)&amp;"")</f>
        <v>404</v>
      </c>
      <c r="B426" s="29" t="s">
        <v>729</v>
      </c>
      <c r="C426" s="30">
        <v>12000</v>
      </c>
      <c r="D426" s="31">
        <v>10000</v>
      </c>
      <c r="E426" s="32" t="s">
        <v>67</v>
      </c>
      <c r="F426" s="27" t="s">
        <v>428</v>
      </c>
      <c r="G426" s="27" t="s">
        <v>125</v>
      </c>
      <c r="H426" s="28"/>
    </row>
    <row r="427" s="3" customFormat="1" ht="28" customHeight="1" spans="1:8">
      <c r="A427" s="20" t="str">
        <f>IF(E427="","",COUNTA($E$23:E427)&amp;"")</f>
        <v>405</v>
      </c>
      <c r="B427" s="29" t="s">
        <v>730</v>
      </c>
      <c r="C427" s="30">
        <v>36000</v>
      </c>
      <c r="D427" s="31">
        <v>18000</v>
      </c>
      <c r="E427" s="32" t="s">
        <v>39</v>
      </c>
      <c r="F427" s="27" t="s">
        <v>525</v>
      </c>
      <c r="G427" s="27" t="s">
        <v>213</v>
      </c>
      <c r="H427" s="28"/>
    </row>
    <row r="428" s="3" customFormat="1" ht="28" customHeight="1" spans="1:8">
      <c r="A428" s="20" t="str">
        <f>IF(E428="","",COUNTA($E$23:E428)&amp;"")</f>
        <v>406</v>
      </c>
      <c r="B428" s="29" t="s">
        <v>731</v>
      </c>
      <c r="C428" s="30">
        <v>143440</v>
      </c>
      <c r="D428" s="31">
        <v>114752</v>
      </c>
      <c r="E428" s="32" t="s">
        <v>67</v>
      </c>
      <c r="F428" s="27" t="s">
        <v>525</v>
      </c>
      <c r="G428" s="27" t="s">
        <v>213</v>
      </c>
      <c r="H428" s="28"/>
    </row>
    <row r="429" s="3" customFormat="1" ht="28" customHeight="1" spans="1:8">
      <c r="A429" s="20" t="str">
        <f>IF(E429="","",COUNTA($E$23:E429)&amp;"")</f>
        <v>407</v>
      </c>
      <c r="B429" s="29" t="s">
        <v>732</v>
      </c>
      <c r="C429" s="30">
        <v>42300</v>
      </c>
      <c r="D429" s="31">
        <v>30000</v>
      </c>
      <c r="E429" s="32" t="s">
        <v>733</v>
      </c>
      <c r="F429" s="27" t="s">
        <v>95</v>
      </c>
      <c r="G429" s="27" t="s">
        <v>213</v>
      </c>
      <c r="H429" s="28"/>
    </row>
    <row r="430" s="3" customFormat="1" ht="28" customHeight="1" spans="1:8">
      <c r="A430" s="20" t="str">
        <f>IF(E430="","",COUNTA($E$23:E430)&amp;"")</f>
        <v>408</v>
      </c>
      <c r="B430" s="29" t="s">
        <v>734</v>
      </c>
      <c r="C430" s="30">
        <v>30000</v>
      </c>
      <c r="D430" s="31">
        <v>20000</v>
      </c>
      <c r="E430" s="32" t="s">
        <v>39</v>
      </c>
      <c r="F430" s="27" t="s">
        <v>95</v>
      </c>
      <c r="G430" s="27" t="s">
        <v>213</v>
      </c>
      <c r="H430" s="28"/>
    </row>
    <row r="431" s="3" customFormat="1" ht="28" customHeight="1" spans="1:8">
      <c r="A431" s="20" t="str">
        <f>IF(E431="","",COUNTA($E$23:E431)&amp;"")</f>
        <v>409</v>
      </c>
      <c r="B431" s="29" t="s">
        <v>735</v>
      </c>
      <c r="C431" s="30">
        <v>50000</v>
      </c>
      <c r="D431" s="31">
        <v>45000</v>
      </c>
      <c r="E431" s="32" t="s">
        <v>36</v>
      </c>
      <c r="F431" s="27" t="s">
        <v>95</v>
      </c>
      <c r="G431" s="27" t="s">
        <v>213</v>
      </c>
      <c r="H431" s="28"/>
    </row>
    <row r="432" s="3" customFormat="1" ht="28" customHeight="1" spans="1:8">
      <c r="A432" s="20" t="str">
        <f>IF(E432="","",COUNTA($E$23:E432)&amp;"")</f>
        <v>410</v>
      </c>
      <c r="B432" s="29" t="s">
        <v>736</v>
      </c>
      <c r="C432" s="30">
        <v>30000</v>
      </c>
      <c r="D432" s="31">
        <v>30000</v>
      </c>
      <c r="E432" s="32" t="s">
        <v>36</v>
      </c>
      <c r="F432" s="27" t="s">
        <v>525</v>
      </c>
      <c r="G432" s="27" t="s">
        <v>213</v>
      </c>
      <c r="H432" s="28"/>
    </row>
    <row r="433" s="3" customFormat="1" ht="28" customHeight="1" spans="1:8">
      <c r="A433" s="20" t="str">
        <f>IF(E433="","",COUNTA($E$23:E433)&amp;"")</f>
        <v>411</v>
      </c>
      <c r="B433" s="29" t="s">
        <v>737</v>
      </c>
      <c r="C433" s="30">
        <v>60000</v>
      </c>
      <c r="D433" s="31">
        <v>50000</v>
      </c>
      <c r="E433" s="32" t="s">
        <v>36</v>
      </c>
      <c r="F433" s="27" t="s">
        <v>525</v>
      </c>
      <c r="G433" s="27" t="s">
        <v>213</v>
      </c>
      <c r="H433" s="28"/>
    </row>
    <row r="434" s="3" customFormat="1" ht="28" customHeight="1" spans="1:8">
      <c r="A434" s="20" t="str">
        <f>IF(E434="","",COUNTA($E$23:E434)&amp;"")</f>
        <v>412</v>
      </c>
      <c r="B434" s="29" t="s">
        <v>738</v>
      </c>
      <c r="C434" s="30">
        <v>10256</v>
      </c>
      <c r="D434" s="31">
        <v>10256</v>
      </c>
      <c r="E434" s="32" t="s">
        <v>67</v>
      </c>
      <c r="F434" s="27" t="s">
        <v>739</v>
      </c>
      <c r="G434" s="27" t="s">
        <v>142</v>
      </c>
      <c r="H434" s="28"/>
    </row>
    <row r="435" s="3" customFormat="1" ht="28" customHeight="1" spans="1:8">
      <c r="A435" s="20" t="str">
        <f>IF(E435="","",COUNTA($E$23:E435)&amp;"")</f>
        <v>413</v>
      </c>
      <c r="B435" s="29" t="s">
        <v>740</v>
      </c>
      <c r="C435" s="30">
        <v>27310</v>
      </c>
      <c r="D435" s="31">
        <v>17310</v>
      </c>
      <c r="E435" s="32" t="s">
        <v>13</v>
      </c>
      <c r="F435" s="27" t="s">
        <v>741</v>
      </c>
      <c r="G435" s="27" t="s">
        <v>293</v>
      </c>
      <c r="H435" s="28"/>
    </row>
    <row r="436" s="3" customFormat="1" ht="28" customHeight="1" spans="1:8">
      <c r="A436" s="20" t="str">
        <f>IF(E436="","",COUNTA($E$23:E436)&amp;"")</f>
        <v>414</v>
      </c>
      <c r="B436" s="29" t="s">
        <v>742</v>
      </c>
      <c r="C436" s="30">
        <v>27310</v>
      </c>
      <c r="D436" s="31">
        <v>15310</v>
      </c>
      <c r="E436" s="32" t="s">
        <v>152</v>
      </c>
      <c r="F436" s="27" t="s">
        <v>743</v>
      </c>
      <c r="G436" s="27" t="s">
        <v>293</v>
      </c>
      <c r="H436" s="28"/>
    </row>
    <row r="437" s="3" customFormat="1" ht="28" customHeight="1" spans="1:8">
      <c r="A437" s="20" t="str">
        <f>IF(E437="","",COUNTA($E$23:E437)&amp;"")</f>
        <v>415</v>
      </c>
      <c r="B437" s="29" t="s">
        <v>744</v>
      </c>
      <c r="C437" s="30">
        <v>114376</v>
      </c>
      <c r="D437" s="31">
        <v>64376</v>
      </c>
      <c r="E437" s="32" t="s">
        <v>522</v>
      </c>
      <c r="F437" s="27" t="s">
        <v>745</v>
      </c>
      <c r="G437" s="27" t="s">
        <v>507</v>
      </c>
      <c r="H437" s="28"/>
    </row>
    <row r="438" s="3" customFormat="1" ht="28" customHeight="1" spans="1:8">
      <c r="A438" s="20" t="str">
        <f>IF(E438="","",COUNTA($E$23:E438)&amp;"")</f>
        <v>416</v>
      </c>
      <c r="B438" s="29" t="s">
        <v>746</v>
      </c>
      <c r="C438" s="30">
        <v>20000</v>
      </c>
      <c r="D438" s="31">
        <v>20000</v>
      </c>
      <c r="E438" s="32" t="s">
        <v>41</v>
      </c>
      <c r="F438" s="27" t="s">
        <v>95</v>
      </c>
      <c r="G438" s="27" t="s">
        <v>507</v>
      </c>
      <c r="H438" s="28"/>
    </row>
    <row r="439" s="3" customFormat="1" ht="28" customHeight="1" spans="1:8">
      <c r="A439" s="20" t="str">
        <f>IF(E439="","",COUNTA($E$23:E439)&amp;"")</f>
        <v>417</v>
      </c>
      <c r="B439" s="29" t="s">
        <v>747</v>
      </c>
      <c r="C439" s="30">
        <v>23000</v>
      </c>
      <c r="D439" s="31">
        <v>23000</v>
      </c>
      <c r="E439" s="32" t="s">
        <v>67</v>
      </c>
      <c r="F439" s="27" t="s">
        <v>95</v>
      </c>
      <c r="G439" s="27" t="s">
        <v>507</v>
      </c>
      <c r="H439" s="28"/>
    </row>
    <row r="440" s="4" customFormat="1" ht="28" customHeight="1" spans="1:9">
      <c r="A440" s="20" t="str">
        <f>IF(E440="","",COUNTA($E$23:E440)&amp;"")</f>
        <v>418</v>
      </c>
      <c r="B440" s="33" t="s">
        <v>748</v>
      </c>
      <c r="C440" s="21">
        <v>10507</v>
      </c>
      <c r="D440" s="21">
        <v>3000</v>
      </c>
      <c r="E440" s="20" t="s">
        <v>83</v>
      </c>
      <c r="F440" s="20" t="s">
        <v>409</v>
      </c>
      <c r="G440" s="20" t="s">
        <v>125</v>
      </c>
      <c r="H440" s="20"/>
      <c r="I440" s="38"/>
    </row>
    <row r="441" s="4" customFormat="1" ht="28" customHeight="1" spans="1:9">
      <c r="A441" s="20" t="str">
        <f>IF(E441="","",COUNTA($E$23:E441)&amp;"")</f>
        <v>419</v>
      </c>
      <c r="B441" s="33" t="s">
        <v>749</v>
      </c>
      <c r="C441" s="21">
        <v>89665</v>
      </c>
      <c r="D441" s="21">
        <v>16000</v>
      </c>
      <c r="E441" s="20" t="s">
        <v>44</v>
      </c>
      <c r="F441" s="20" t="s">
        <v>593</v>
      </c>
      <c r="G441" s="20" t="s">
        <v>750</v>
      </c>
      <c r="H441" s="28"/>
      <c r="I441" s="38"/>
    </row>
    <row r="442" s="4" customFormat="1" ht="28" customHeight="1" spans="1:9">
      <c r="A442" s="20" t="str">
        <f>IF(E442="","",COUNTA($E$23:E442)&amp;"")</f>
        <v>420</v>
      </c>
      <c r="B442" s="33" t="s">
        <v>751</v>
      </c>
      <c r="C442" s="21">
        <v>10812</v>
      </c>
      <c r="D442" s="21">
        <v>3000</v>
      </c>
      <c r="E442" s="20" t="s">
        <v>39</v>
      </c>
      <c r="F442" s="20" t="s">
        <v>593</v>
      </c>
      <c r="G442" s="20" t="s">
        <v>337</v>
      </c>
      <c r="H442" s="20"/>
      <c r="I442" s="38"/>
    </row>
    <row r="443" s="4" customFormat="1" ht="28" customHeight="1" spans="1:9">
      <c r="A443" s="20" t="str">
        <f>IF(E443="","",COUNTA($E$23:E443)&amp;"")</f>
        <v>421</v>
      </c>
      <c r="B443" s="33" t="s">
        <v>752</v>
      </c>
      <c r="C443" s="21">
        <v>5278</v>
      </c>
      <c r="D443" s="21">
        <v>2000</v>
      </c>
      <c r="E443" s="20" t="s">
        <v>39</v>
      </c>
      <c r="F443" s="20" t="s">
        <v>593</v>
      </c>
      <c r="G443" s="20" t="s">
        <v>22</v>
      </c>
      <c r="H443" s="20"/>
      <c r="I443" s="38"/>
    </row>
    <row r="444" s="3" customFormat="1" ht="28" customHeight="1" spans="1:8">
      <c r="A444" s="20" t="str">
        <f>IF(E444="","",COUNTA($E$23:E444)&amp;"")</f>
        <v>422</v>
      </c>
      <c r="B444" s="33" t="s">
        <v>753</v>
      </c>
      <c r="C444" s="21">
        <v>50000</v>
      </c>
      <c r="D444" s="21">
        <v>39000</v>
      </c>
      <c r="E444" s="20" t="s">
        <v>36</v>
      </c>
      <c r="F444" s="20" t="s">
        <v>593</v>
      </c>
      <c r="G444" s="20" t="s">
        <v>754</v>
      </c>
      <c r="H444" s="20"/>
    </row>
    <row r="445" s="2" customFormat="1" ht="28" customHeight="1" spans="1:8">
      <c r="A445" s="18"/>
      <c r="B445" s="22" t="s">
        <v>755</v>
      </c>
      <c r="C445" s="19">
        <f>SUM(C446:C565)</f>
        <v>22027269.8624</v>
      </c>
      <c r="D445" s="19">
        <f>SUM(D446:D565)</f>
        <v>6903979</v>
      </c>
      <c r="E445" s="23"/>
      <c r="F445" s="23"/>
      <c r="G445" s="23"/>
      <c r="H445" s="23"/>
    </row>
    <row r="446" s="3" customFormat="1" ht="28" customHeight="1" spans="1:8">
      <c r="A446" s="20" t="str">
        <f>IF(E446="","",COUNTA($E$446:E446)&amp;"")</f>
        <v>1</v>
      </c>
      <c r="B446" s="33" t="s">
        <v>756</v>
      </c>
      <c r="C446" s="21">
        <v>400000</v>
      </c>
      <c r="D446" s="21">
        <v>312000</v>
      </c>
      <c r="E446" s="20" t="s">
        <v>44</v>
      </c>
      <c r="F446" s="20" t="s">
        <v>95</v>
      </c>
      <c r="G446" s="20" t="s">
        <v>85</v>
      </c>
      <c r="H446" s="35"/>
    </row>
    <row r="447" s="3" customFormat="1" ht="28" customHeight="1" spans="1:8">
      <c r="A447" s="20" t="str">
        <f>IF(E447="","",COUNTA($E$446:E447)&amp;"")</f>
        <v>2</v>
      </c>
      <c r="B447" s="33" t="s">
        <v>757</v>
      </c>
      <c r="C447" s="21">
        <v>185000</v>
      </c>
      <c r="D447" s="21">
        <v>144300</v>
      </c>
      <c r="E447" s="20" t="s">
        <v>758</v>
      </c>
      <c r="F447" s="20" t="s">
        <v>95</v>
      </c>
      <c r="G447" s="20" t="s">
        <v>85</v>
      </c>
      <c r="H447" s="35"/>
    </row>
    <row r="448" s="3" customFormat="1" ht="28" customHeight="1" spans="1:8">
      <c r="A448" s="20" t="str">
        <f>IF(E448="","",COUNTA($E$446:E448)&amp;"")</f>
        <v>3</v>
      </c>
      <c r="B448" s="33" t="s">
        <v>759</v>
      </c>
      <c r="C448" s="21">
        <v>182000</v>
      </c>
      <c r="D448" s="21">
        <v>141960</v>
      </c>
      <c r="E448" s="20" t="s">
        <v>67</v>
      </c>
      <c r="F448" s="20" t="s">
        <v>95</v>
      </c>
      <c r="G448" s="20" t="s">
        <v>85</v>
      </c>
      <c r="H448" s="20"/>
    </row>
    <row r="449" s="3" customFormat="1" ht="28" customHeight="1" spans="1:8">
      <c r="A449" s="20" t="str">
        <f>IF(E449="","",COUNTA($E$446:E449)&amp;"")</f>
        <v>4</v>
      </c>
      <c r="B449" s="33" t="s">
        <v>760</v>
      </c>
      <c r="C449" s="21">
        <v>91000</v>
      </c>
      <c r="D449" s="21">
        <v>70980</v>
      </c>
      <c r="E449" s="20" t="s">
        <v>83</v>
      </c>
      <c r="F449" s="20" t="s">
        <v>761</v>
      </c>
      <c r="G449" s="20" t="s">
        <v>85</v>
      </c>
      <c r="H449" s="20"/>
    </row>
    <row r="450" s="3" customFormat="1" ht="28" customHeight="1" spans="1:8">
      <c r="A450" s="20" t="str">
        <f>IF(E450="","",COUNTA($E$446:E450)&amp;"")</f>
        <v>5</v>
      </c>
      <c r="B450" s="33" t="s">
        <v>762</v>
      </c>
      <c r="C450" s="21">
        <v>2094000</v>
      </c>
      <c r="D450" s="21">
        <v>103320</v>
      </c>
      <c r="E450" s="20" t="s">
        <v>763</v>
      </c>
      <c r="F450" s="20" t="s">
        <v>95</v>
      </c>
      <c r="G450" s="20" t="s">
        <v>85</v>
      </c>
      <c r="H450" s="20"/>
    </row>
    <row r="451" s="3" customFormat="1" ht="28" customHeight="1" spans="1:8">
      <c r="A451" s="20" t="str">
        <f>IF(E451="","",COUNTA($E$446:E451)&amp;"")</f>
        <v>6</v>
      </c>
      <c r="B451" s="33" t="s">
        <v>764</v>
      </c>
      <c r="C451" s="21">
        <v>211000</v>
      </c>
      <c r="D451" s="21">
        <v>164580</v>
      </c>
      <c r="E451" s="20" t="s">
        <v>471</v>
      </c>
      <c r="F451" s="20" t="s">
        <v>761</v>
      </c>
      <c r="G451" s="20" t="s">
        <v>85</v>
      </c>
      <c r="H451" s="20"/>
    </row>
    <row r="452" s="3" customFormat="1" ht="28" customHeight="1" spans="1:8">
      <c r="A452" s="20" t="str">
        <f>IF(E452="","",COUNTA($E$446:E452)&amp;"")</f>
        <v>7</v>
      </c>
      <c r="B452" s="33" t="s">
        <v>765</v>
      </c>
      <c r="C452" s="21">
        <v>480000</v>
      </c>
      <c r="D452" s="21">
        <v>374400</v>
      </c>
      <c r="E452" s="20" t="s">
        <v>766</v>
      </c>
      <c r="F452" s="20" t="s">
        <v>95</v>
      </c>
      <c r="G452" s="20" t="s">
        <v>85</v>
      </c>
      <c r="H452" s="20"/>
    </row>
    <row r="453" s="3" customFormat="1" ht="28" customHeight="1" spans="1:8">
      <c r="A453" s="20" t="str">
        <f>IF(E453="","",COUNTA($E$446:E453)&amp;"")</f>
        <v>8</v>
      </c>
      <c r="B453" s="33" t="s">
        <v>767</v>
      </c>
      <c r="C453" s="21">
        <v>1850000</v>
      </c>
      <c r="D453" s="21">
        <v>43000</v>
      </c>
      <c r="E453" s="20" t="s">
        <v>766</v>
      </c>
      <c r="F453" s="20" t="s">
        <v>511</v>
      </c>
      <c r="G453" s="20" t="s">
        <v>85</v>
      </c>
      <c r="H453" s="20"/>
    </row>
    <row r="454" s="3" customFormat="1" ht="28" customHeight="1" spans="1:8">
      <c r="A454" s="20" t="str">
        <f>IF(E454="","",COUNTA($E$446:E454)&amp;"")</f>
        <v>9</v>
      </c>
      <c r="B454" s="33" t="s">
        <v>768</v>
      </c>
      <c r="C454" s="21">
        <v>660000</v>
      </c>
      <c r="D454" s="21">
        <v>54800</v>
      </c>
      <c r="E454" s="20" t="s">
        <v>769</v>
      </c>
      <c r="F454" s="20" t="s">
        <v>95</v>
      </c>
      <c r="G454" s="20" t="s">
        <v>85</v>
      </c>
      <c r="H454" s="20"/>
    </row>
    <row r="455" s="3" customFormat="1" ht="28" customHeight="1" spans="1:8">
      <c r="A455" s="20" t="str">
        <f>IF(E455="","",COUNTA($E$446:E455)&amp;"")</f>
        <v>10</v>
      </c>
      <c r="B455" s="33" t="s">
        <v>770</v>
      </c>
      <c r="C455" s="21">
        <v>860000</v>
      </c>
      <c r="D455" s="21">
        <v>70800</v>
      </c>
      <c r="E455" s="20" t="s">
        <v>769</v>
      </c>
      <c r="F455" s="20" t="s">
        <v>95</v>
      </c>
      <c r="G455" s="20" t="s">
        <v>85</v>
      </c>
      <c r="H455" s="20"/>
    </row>
    <row r="456" s="3" customFormat="1" ht="28" customHeight="1" spans="1:8">
      <c r="A456" s="20" t="str">
        <f>IF(E456="","",COUNTA($E$446:E456)&amp;"")</f>
        <v>11</v>
      </c>
      <c r="B456" s="33" t="s">
        <v>771</v>
      </c>
      <c r="C456" s="21">
        <v>960000</v>
      </c>
      <c r="D456" s="21">
        <v>78800</v>
      </c>
      <c r="E456" s="20" t="s">
        <v>769</v>
      </c>
      <c r="F456" s="20" t="s">
        <v>95</v>
      </c>
      <c r="G456" s="20" t="s">
        <v>85</v>
      </c>
      <c r="H456" s="20"/>
    </row>
    <row r="457" s="3" customFormat="1" ht="28" customHeight="1" spans="1:8">
      <c r="A457" s="20" t="str">
        <f>IF(E457="","",COUNTA($E$446:E457)&amp;"")</f>
        <v>12</v>
      </c>
      <c r="B457" s="33" t="s">
        <v>772</v>
      </c>
      <c r="C457" s="21">
        <v>120000</v>
      </c>
      <c r="D457" s="21">
        <v>93600</v>
      </c>
      <c r="E457" s="20" t="s">
        <v>547</v>
      </c>
      <c r="F457" s="20" t="s">
        <v>95</v>
      </c>
      <c r="G457" s="20" t="s">
        <v>85</v>
      </c>
      <c r="H457" s="20"/>
    </row>
    <row r="458" s="3" customFormat="1" ht="28" customHeight="1" spans="1:8">
      <c r="A458" s="20" t="str">
        <f>IF(E458="","",COUNTA($E$446:E458)&amp;"")</f>
        <v>13</v>
      </c>
      <c r="B458" s="33" t="s">
        <v>773</v>
      </c>
      <c r="C458" s="21">
        <v>76000</v>
      </c>
      <c r="D458" s="21">
        <v>59280</v>
      </c>
      <c r="E458" s="20" t="s">
        <v>87</v>
      </c>
      <c r="F458" s="20" t="s">
        <v>95</v>
      </c>
      <c r="G458" s="20" t="s">
        <v>85</v>
      </c>
      <c r="H458" s="20"/>
    </row>
    <row r="459" s="3" customFormat="1" ht="28" customHeight="1" spans="1:8">
      <c r="A459" s="20" t="str">
        <f>IF(E459="","",COUNTA($E$446:E459)&amp;"")</f>
        <v>14</v>
      </c>
      <c r="B459" s="33" t="s">
        <v>774</v>
      </c>
      <c r="C459" s="21">
        <v>200000</v>
      </c>
      <c r="D459" s="21">
        <v>56000</v>
      </c>
      <c r="E459" s="20" t="s">
        <v>775</v>
      </c>
      <c r="F459" s="20" t="s">
        <v>761</v>
      </c>
      <c r="G459" s="20" t="s">
        <v>15</v>
      </c>
      <c r="H459" s="20"/>
    </row>
    <row r="460" s="3" customFormat="1" ht="28" customHeight="1" spans="1:8">
      <c r="A460" s="20" t="str">
        <f>IF(E460="","",COUNTA($E$446:E460)&amp;"")</f>
        <v>15</v>
      </c>
      <c r="B460" s="33" t="s">
        <v>776</v>
      </c>
      <c r="C460" s="21">
        <v>150000</v>
      </c>
      <c r="D460" s="21">
        <v>17000</v>
      </c>
      <c r="E460" s="20" t="s">
        <v>775</v>
      </c>
      <c r="F460" s="20" t="s">
        <v>95</v>
      </c>
      <c r="G460" s="20" t="s">
        <v>142</v>
      </c>
      <c r="H460" s="20"/>
    </row>
    <row r="461" s="3" customFormat="1" ht="28" customHeight="1" spans="1:8">
      <c r="A461" s="20" t="str">
        <f>IF(E461="","",COUNTA($E$446:E461)&amp;"")</f>
        <v>16</v>
      </c>
      <c r="B461" s="33" t="s">
        <v>777</v>
      </c>
      <c r="C461" s="21" t="s">
        <v>778</v>
      </c>
      <c r="D461" s="21" t="s">
        <v>778</v>
      </c>
      <c r="E461" s="20" t="s">
        <v>25</v>
      </c>
      <c r="F461" s="20" t="s">
        <v>779</v>
      </c>
      <c r="G461" s="20" t="s">
        <v>780</v>
      </c>
      <c r="H461" s="20"/>
    </row>
    <row r="462" s="3" customFormat="1" ht="28" customHeight="1" spans="1:8">
      <c r="A462" s="20" t="str">
        <f>IF(E462="","",COUNTA($E$446:E462)&amp;"")</f>
        <v>17</v>
      </c>
      <c r="B462" s="33" t="s">
        <v>781</v>
      </c>
      <c r="C462" s="21">
        <v>340000</v>
      </c>
      <c r="D462" s="21">
        <v>265200</v>
      </c>
      <c r="E462" s="20" t="s">
        <v>87</v>
      </c>
      <c r="F462" s="20" t="s">
        <v>95</v>
      </c>
      <c r="G462" s="20" t="s">
        <v>85</v>
      </c>
      <c r="H462" s="20"/>
    </row>
    <row r="463" s="3" customFormat="1" ht="28" customHeight="1" spans="1:8">
      <c r="A463" s="20" t="str">
        <f>IF(E463="","",COUNTA($E$446:E463)&amp;"")</f>
        <v>18</v>
      </c>
      <c r="B463" s="33" t="s">
        <v>782</v>
      </c>
      <c r="C463" s="21">
        <v>90000</v>
      </c>
      <c r="D463" s="21">
        <v>70200</v>
      </c>
      <c r="E463" s="20" t="s">
        <v>17</v>
      </c>
      <c r="F463" s="20" t="s">
        <v>783</v>
      </c>
      <c r="G463" s="20" t="s">
        <v>85</v>
      </c>
      <c r="H463" s="20"/>
    </row>
    <row r="464" s="3" customFormat="1" ht="28" customHeight="1" spans="1:8">
      <c r="A464" s="20" t="str">
        <f>IF(E464="","",COUNTA($E$446:E464)&amp;"")</f>
        <v>19</v>
      </c>
      <c r="B464" s="33" t="s">
        <v>784</v>
      </c>
      <c r="C464" s="21">
        <v>390000</v>
      </c>
      <c r="D464" s="21">
        <v>304200</v>
      </c>
      <c r="E464" s="20" t="s">
        <v>666</v>
      </c>
      <c r="F464" s="20" t="s">
        <v>95</v>
      </c>
      <c r="G464" s="20" t="s">
        <v>85</v>
      </c>
      <c r="H464" s="20"/>
    </row>
    <row r="465" s="3" customFormat="1" ht="28" customHeight="1" spans="1:8">
      <c r="A465" s="20" t="str">
        <f>IF(E465="","",COUNTA($E$446:E465)&amp;"")</f>
        <v>20</v>
      </c>
      <c r="B465" s="33" t="s">
        <v>785</v>
      </c>
      <c r="C465" s="21">
        <v>1270000</v>
      </c>
      <c r="D465" s="21">
        <v>80000</v>
      </c>
      <c r="E465" s="20" t="s">
        <v>769</v>
      </c>
      <c r="F465" s="20" t="s">
        <v>95</v>
      </c>
      <c r="G465" s="20" t="s">
        <v>85</v>
      </c>
      <c r="H465" s="20"/>
    </row>
    <row r="466" s="3" customFormat="1" ht="28" customHeight="1" spans="1:8">
      <c r="A466" s="20" t="str">
        <f>IF(E466="","",COUNTA($E$446:E466)&amp;"")</f>
        <v>21</v>
      </c>
      <c r="B466" s="33" t="s">
        <v>786</v>
      </c>
      <c r="C466" s="21">
        <v>1310000</v>
      </c>
      <c r="D466" s="21">
        <v>538200</v>
      </c>
      <c r="E466" s="20" t="s">
        <v>666</v>
      </c>
      <c r="F466" s="20" t="s">
        <v>95</v>
      </c>
      <c r="G466" s="20" t="s">
        <v>85</v>
      </c>
      <c r="H466" s="20"/>
    </row>
    <row r="467" s="3" customFormat="1" ht="28" customHeight="1" spans="1:8">
      <c r="A467" s="20" t="str">
        <f>IF(E467="","",COUNTA($E$446:E467)&amp;"")</f>
        <v>22</v>
      </c>
      <c r="B467" s="33" t="s">
        <v>787</v>
      </c>
      <c r="C467" s="21">
        <v>670000</v>
      </c>
      <c r="D467" s="21">
        <v>40000</v>
      </c>
      <c r="E467" s="20" t="s">
        <v>547</v>
      </c>
      <c r="F467" s="20" t="s">
        <v>95</v>
      </c>
      <c r="G467" s="20" t="s">
        <v>85</v>
      </c>
      <c r="H467" s="20"/>
    </row>
    <row r="468" s="3" customFormat="1" ht="28" customHeight="1" spans="1:8">
      <c r="A468" s="20" t="str">
        <f>IF(E468="","",COUNTA($E$446:E468)&amp;"")</f>
        <v>23</v>
      </c>
      <c r="B468" s="33" t="s">
        <v>788</v>
      </c>
      <c r="C468" s="21">
        <v>1260000</v>
      </c>
      <c r="D468" s="21">
        <v>80000</v>
      </c>
      <c r="E468" s="20" t="s">
        <v>769</v>
      </c>
      <c r="F468" s="20" t="s">
        <v>95</v>
      </c>
      <c r="G468" s="20" t="s">
        <v>85</v>
      </c>
      <c r="H468" s="20"/>
    </row>
    <row r="469" s="3" customFormat="1" ht="28" customHeight="1" spans="1:8">
      <c r="A469" s="20" t="str">
        <f>IF(E469="","",COUNTA($E$446:E469)&amp;"")</f>
        <v>24</v>
      </c>
      <c r="B469" s="33" t="s">
        <v>789</v>
      </c>
      <c r="C469" s="21">
        <v>480000</v>
      </c>
      <c r="D469" s="21">
        <v>374400</v>
      </c>
      <c r="E469" s="20" t="s">
        <v>790</v>
      </c>
      <c r="F469" s="20" t="s">
        <v>95</v>
      </c>
      <c r="G469" s="20" t="s">
        <v>85</v>
      </c>
      <c r="H469" s="20"/>
    </row>
    <row r="470" s="3" customFormat="1" ht="28" customHeight="1" spans="1:8">
      <c r="A470" s="20" t="str">
        <f>IF(E470="","",COUNTA($E$446:E470)&amp;"")</f>
        <v>25</v>
      </c>
      <c r="B470" s="33" t="s">
        <v>791</v>
      </c>
      <c r="C470" s="21">
        <v>510000</v>
      </c>
      <c r="D470" s="21">
        <v>40000</v>
      </c>
      <c r="E470" s="20" t="s">
        <v>775</v>
      </c>
      <c r="F470" s="20" t="s">
        <v>95</v>
      </c>
      <c r="G470" s="20" t="s">
        <v>85</v>
      </c>
      <c r="H470" s="20"/>
    </row>
    <row r="471" s="3" customFormat="1" ht="28" customHeight="1" spans="1:8">
      <c r="A471" s="20" t="str">
        <f>IF(E471="","",COUNTA($E$446:E471)&amp;"")</f>
        <v>26</v>
      </c>
      <c r="B471" s="33" t="s">
        <v>792</v>
      </c>
      <c r="C471" s="21">
        <v>1120000</v>
      </c>
      <c r="D471" s="21">
        <v>80000</v>
      </c>
      <c r="E471" s="20" t="s">
        <v>775</v>
      </c>
      <c r="F471" s="20" t="s">
        <v>95</v>
      </c>
      <c r="G471" s="20" t="s">
        <v>85</v>
      </c>
      <c r="H471" s="20"/>
    </row>
    <row r="472" s="3" customFormat="1" ht="28" customHeight="1" spans="1:8">
      <c r="A472" s="20" t="str">
        <f>IF(E472="","",COUNTA($E$446:E472)&amp;"")</f>
        <v>27</v>
      </c>
      <c r="B472" s="33" t="s">
        <v>793</v>
      </c>
      <c r="C472" s="21">
        <v>510000</v>
      </c>
      <c r="D472" s="21">
        <v>510000</v>
      </c>
      <c r="E472" s="20" t="s">
        <v>522</v>
      </c>
      <c r="F472" s="20" t="s">
        <v>794</v>
      </c>
      <c r="G472" s="20" t="s">
        <v>142</v>
      </c>
      <c r="H472" s="20"/>
    </row>
    <row r="473" s="3" customFormat="1" ht="28" customHeight="1" spans="1:8">
      <c r="A473" s="20" t="str">
        <f>IF(E473="","",COUNTA($E$446:E473)&amp;"")</f>
        <v>28</v>
      </c>
      <c r="B473" s="33" t="s">
        <v>795</v>
      </c>
      <c r="C473" s="21">
        <v>64000</v>
      </c>
      <c r="D473" s="21">
        <v>64000</v>
      </c>
      <c r="E473" s="20" t="s">
        <v>87</v>
      </c>
      <c r="F473" s="20" t="s">
        <v>796</v>
      </c>
      <c r="G473" s="20" t="s">
        <v>85</v>
      </c>
      <c r="H473" s="20"/>
    </row>
    <row r="474" s="3" customFormat="1" ht="28" customHeight="1" spans="1:8">
      <c r="A474" s="20" t="str">
        <f>IF(E474="","",COUNTA($E$446:E474)&amp;"")</f>
        <v>29</v>
      </c>
      <c r="B474" s="33" t="s">
        <v>797</v>
      </c>
      <c r="C474" s="21">
        <v>28000</v>
      </c>
      <c r="D474" s="21">
        <v>21840</v>
      </c>
      <c r="E474" s="20" t="s">
        <v>41</v>
      </c>
      <c r="F474" s="20" t="s">
        <v>798</v>
      </c>
      <c r="G474" s="20" t="s">
        <v>85</v>
      </c>
      <c r="H474" s="20"/>
    </row>
    <row r="475" s="3" customFormat="1" ht="28" customHeight="1" spans="1:8">
      <c r="A475" s="20" t="str">
        <f>IF(E475="","",COUNTA($E$446:E475)&amp;"")</f>
        <v>30</v>
      </c>
      <c r="B475" s="33" t="s">
        <v>799</v>
      </c>
      <c r="C475" s="21">
        <v>27000</v>
      </c>
      <c r="D475" s="21">
        <v>21060</v>
      </c>
      <c r="E475" s="20" t="s">
        <v>41</v>
      </c>
      <c r="F475" s="20" t="s">
        <v>95</v>
      </c>
      <c r="G475" s="20" t="s">
        <v>85</v>
      </c>
      <c r="H475" s="20"/>
    </row>
    <row r="476" s="3" customFormat="1" ht="28" customHeight="1" spans="1:8">
      <c r="A476" s="20" t="str">
        <f>IF(E476="","",COUNTA($E$446:E476)&amp;"")</f>
        <v>31</v>
      </c>
      <c r="B476" s="33" t="s">
        <v>800</v>
      </c>
      <c r="C476" s="21">
        <v>40575</v>
      </c>
      <c r="D476" s="21">
        <v>20000</v>
      </c>
      <c r="E476" s="20" t="s">
        <v>801</v>
      </c>
      <c r="F476" s="20" t="s">
        <v>95</v>
      </c>
      <c r="G476" s="20" t="s">
        <v>85</v>
      </c>
      <c r="H476" s="20"/>
    </row>
    <row r="477" s="3" customFormat="1" ht="28" customHeight="1" spans="1:8">
      <c r="A477" s="20" t="str">
        <f>IF(E477="","",COUNTA($E$446:E477)&amp;"")</f>
        <v>32</v>
      </c>
      <c r="B477" s="33" t="s">
        <v>802</v>
      </c>
      <c r="C477" s="21">
        <v>168000</v>
      </c>
      <c r="D477" s="21">
        <v>31040</v>
      </c>
      <c r="E477" s="20" t="s">
        <v>790</v>
      </c>
      <c r="F477" s="20" t="s">
        <v>95</v>
      </c>
      <c r="G477" s="20" t="s">
        <v>85</v>
      </c>
      <c r="H477" s="20"/>
    </row>
    <row r="478" s="3" customFormat="1" ht="28" customHeight="1" spans="1:8">
      <c r="A478" s="20" t="str">
        <f>IF(E478="","",COUNTA($E$446:E478)&amp;"")</f>
        <v>33</v>
      </c>
      <c r="B478" s="33" t="s">
        <v>803</v>
      </c>
      <c r="C478" s="21">
        <v>276000</v>
      </c>
      <c r="D478" s="21">
        <v>15280</v>
      </c>
      <c r="E478" s="20" t="s">
        <v>769</v>
      </c>
      <c r="F478" s="20" t="s">
        <v>95</v>
      </c>
      <c r="G478" s="20" t="s">
        <v>85</v>
      </c>
      <c r="H478" s="20"/>
    </row>
    <row r="479" s="3" customFormat="1" ht="28" customHeight="1" spans="1:8">
      <c r="A479" s="20" t="str">
        <f>IF(E479="","",COUNTA($E$446:E479)&amp;"")</f>
        <v>34</v>
      </c>
      <c r="B479" s="33" t="s">
        <v>804</v>
      </c>
      <c r="C479" s="21">
        <v>30000</v>
      </c>
      <c r="D479" s="21">
        <v>23400</v>
      </c>
      <c r="E479" s="20" t="s">
        <v>790</v>
      </c>
      <c r="F479" s="20" t="s">
        <v>95</v>
      </c>
      <c r="G479" s="20" t="s">
        <v>85</v>
      </c>
      <c r="H479" s="20"/>
    </row>
    <row r="480" s="3" customFormat="1" ht="28" customHeight="1" spans="1:8">
      <c r="A480" s="20" t="str">
        <f>IF(E480="","",COUNTA($E$446:E480)&amp;"")</f>
        <v>35</v>
      </c>
      <c r="B480" s="33" t="s">
        <v>805</v>
      </c>
      <c r="C480" s="21">
        <v>40000</v>
      </c>
      <c r="D480" s="21">
        <v>40000</v>
      </c>
      <c r="E480" s="20" t="s">
        <v>67</v>
      </c>
      <c r="F480" s="20" t="s">
        <v>806</v>
      </c>
      <c r="G480" s="20" t="s">
        <v>85</v>
      </c>
      <c r="H480" s="20"/>
    </row>
    <row r="481" s="3" customFormat="1" ht="28" customHeight="1" spans="1:8">
      <c r="A481" s="20" t="str">
        <f>IF(E481="","",COUNTA($E$446:E481)&amp;"")</f>
        <v>36</v>
      </c>
      <c r="B481" s="33" t="s">
        <v>807</v>
      </c>
      <c r="C481" s="21">
        <v>75000</v>
      </c>
      <c r="D481" s="21">
        <v>58500</v>
      </c>
      <c r="E481" s="20" t="s">
        <v>775</v>
      </c>
      <c r="F481" s="20" t="s">
        <v>95</v>
      </c>
      <c r="G481" s="20" t="s">
        <v>85</v>
      </c>
      <c r="H481" s="20"/>
    </row>
    <row r="482" s="3" customFormat="1" ht="28" customHeight="1" spans="1:8">
      <c r="A482" s="20" t="str">
        <f>IF(E482="","",COUNTA($E$446:E482)&amp;"")</f>
        <v>37</v>
      </c>
      <c r="B482" s="33" t="s">
        <v>808</v>
      </c>
      <c r="C482" s="21">
        <v>16000</v>
      </c>
      <c r="D482" s="21">
        <v>16000</v>
      </c>
      <c r="E482" s="20" t="s">
        <v>801</v>
      </c>
      <c r="F482" s="20" t="s">
        <v>809</v>
      </c>
      <c r="G482" s="20" t="s">
        <v>213</v>
      </c>
      <c r="H482" s="20"/>
    </row>
    <row r="483" s="3" customFormat="1" ht="28" customHeight="1" spans="1:8">
      <c r="A483" s="20" t="str">
        <f>IF(E483="","",COUNTA($E$446:E483)&amp;"")</f>
        <v>38</v>
      </c>
      <c r="B483" s="33" t="s">
        <v>810</v>
      </c>
      <c r="C483" s="21">
        <v>12000</v>
      </c>
      <c r="D483" s="21">
        <v>12000</v>
      </c>
      <c r="E483" s="20" t="s">
        <v>83</v>
      </c>
      <c r="F483" s="20" t="s">
        <v>811</v>
      </c>
      <c r="G483" s="20" t="s">
        <v>503</v>
      </c>
      <c r="H483" s="20"/>
    </row>
    <row r="484" s="3" customFormat="1" ht="28" customHeight="1" spans="1:8">
      <c r="A484" s="20" t="str">
        <f>IF(E484="","",COUNTA($E$446:E484)&amp;"")</f>
        <v>39</v>
      </c>
      <c r="B484" s="33" t="s">
        <v>812</v>
      </c>
      <c r="C484" s="21">
        <v>20000</v>
      </c>
      <c r="D484" s="21">
        <v>20000</v>
      </c>
      <c r="E484" s="20" t="s">
        <v>414</v>
      </c>
      <c r="F484" s="20" t="s">
        <v>811</v>
      </c>
      <c r="G484" s="20" t="s">
        <v>503</v>
      </c>
      <c r="H484" s="20"/>
    </row>
    <row r="485" s="3" customFormat="1" ht="28" customHeight="1" spans="1:8">
      <c r="A485" s="20" t="str">
        <f>IF(E485="","",COUNTA($E$446:E485)&amp;"")</f>
        <v>40</v>
      </c>
      <c r="B485" s="33" t="s">
        <v>813</v>
      </c>
      <c r="C485" s="21">
        <v>17756.6142</v>
      </c>
      <c r="D485" s="21">
        <v>5000</v>
      </c>
      <c r="E485" s="20" t="s">
        <v>471</v>
      </c>
      <c r="F485" s="20" t="s">
        <v>811</v>
      </c>
      <c r="G485" s="20" t="s">
        <v>503</v>
      </c>
      <c r="H485" s="20"/>
    </row>
    <row r="486" s="3" customFormat="1" ht="28" customHeight="1" spans="1:8">
      <c r="A486" s="20" t="str">
        <f>IF(E486="","",COUNTA($E$446:E486)&amp;"")</f>
        <v>41</v>
      </c>
      <c r="B486" s="33" t="s">
        <v>814</v>
      </c>
      <c r="C486" s="21">
        <v>5000</v>
      </c>
      <c r="D486" s="21">
        <v>1000</v>
      </c>
      <c r="E486" s="20" t="s">
        <v>471</v>
      </c>
      <c r="F486" s="20" t="s">
        <v>811</v>
      </c>
      <c r="G486" s="20" t="s">
        <v>503</v>
      </c>
      <c r="H486" s="20"/>
    </row>
    <row r="487" s="3" customFormat="1" ht="28" customHeight="1" spans="1:8">
      <c r="A487" s="20" t="str">
        <f>IF(E487="","",COUNTA($E$446:E487)&amp;"")</f>
        <v>42</v>
      </c>
      <c r="B487" s="33" t="s">
        <v>815</v>
      </c>
      <c r="C487" s="21">
        <v>3009.005</v>
      </c>
      <c r="D487" s="21">
        <v>800</v>
      </c>
      <c r="E487" s="20" t="s">
        <v>471</v>
      </c>
      <c r="F487" s="20" t="s">
        <v>811</v>
      </c>
      <c r="G487" s="20" t="s">
        <v>503</v>
      </c>
      <c r="H487" s="20"/>
    </row>
    <row r="488" s="3" customFormat="1" ht="28" customHeight="1" spans="1:8">
      <c r="A488" s="20" t="str">
        <f>IF(E488="","",COUNTA($E$446:E488)&amp;"")</f>
        <v>43</v>
      </c>
      <c r="B488" s="33" t="s">
        <v>816</v>
      </c>
      <c r="C488" s="21">
        <v>12484.8</v>
      </c>
      <c r="D488" s="21">
        <v>3000</v>
      </c>
      <c r="E488" s="20" t="s">
        <v>471</v>
      </c>
      <c r="F488" s="20" t="s">
        <v>811</v>
      </c>
      <c r="G488" s="20" t="s">
        <v>503</v>
      </c>
      <c r="H488" s="20"/>
    </row>
    <row r="489" s="3" customFormat="1" ht="28" customHeight="1" spans="1:8">
      <c r="A489" s="20" t="str">
        <f>IF(E489="","",COUNTA($E$446:E489)&amp;"")</f>
        <v>44</v>
      </c>
      <c r="B489" s="33" t="s">
        <v>817</v>
      </c>
      <c r="C489" s="21">
        <v>15000</v>
      </c>
      <c r="D489" s="21">
        <v>12000</v>
      </c>
      <c r="E489" s="20" t="s">
        <v>55</v>
      </c>
      <c r="F489" s="20" t="s">
        <v>818</v>
      </c>
      <c r="G489" s="20" t="s">
        <v>163</v>
      </c>
      <c r="H489" s="20"/>
    </row>
    <row r="490" s="3" customFormat="1" ht="28" customHeight="1" spans="1:8">
      <c r="A490" s="20" t="str">
        <f>IF(E490="","",COUNTA($E$446:E490)&amp;"")</f>
        <v>45</v>
      </c>
      <c r="B490" s="33" t="s">
        <v>819</v>
      </c>
      <c r="C490" s="21">
        <v>20000</v>
      </c>
      <c r="D490" s="21">
        <v>10000</v>
      </c>
      <c r="E490" s="20" t="s">
        <v>801</v>
      </c>
      <c r="F490" s="20" t="s">
        <v>818</v>
      </c>
      <c r="G490" s="20" t="s">
        <v>163</v>
      </c>
      <c r="H490" s="20"/>
    </row>
    <row r="491" s="3" customFormat="1" ht="28" customHeight="1" spans="1:8">
      <c r="A491" s="20" t="str">
        <f>IF(E491="","",COUNTA($E$446:E491)&amp;"")</f>
        <v>46</v>
      </c>
      <c r="B491" s="33" t="s">
        <v>820</v>
      </c>
      <c r="C491" s="21">
        <v>11000</v>
      </c>
      <c r="D491" s="21">
        <v>11000</v>
      </c>
      <c r="E491" s="20" t="s">
        <v>83</v>
      </c>
      <c r="F491" s="20" t="s">
        <v>818</v>
      </c>
      <c r="G491" s="20" t="s">
        <v>163</v>
      </c>
      <c r="H491" s="20"/>
    </row>
    <row r="492" s="3" customFormat="1" ht="28" customHeight="1" spans="1:8">
      <c r="A492" s="20" t="str">
        <f>IF(E492="","",COUNTA($E$446:E492)&amp;"")</f>
        <v>47</v>
      </c>
      <c r="B492" s="33" t="s">
        <v>821</v>
      </c>
      <c r="C492" s="21">
        <v>10000</v>
      </c>
      <c r="D492" s="21">
        <v>5000</v>
      </c>
      <c r="E492" s="20" t="s">
        <v>258</v>
      </c>
      <c r="F492" s="20" t="s">
        <v>818</v>
      </c>
      <c r="G492" s="20" t="s">
        <v>163</v>
      </c>
      <c r="H492" s="20"/>
    </row>
    <row r="493" s="3" customFormat="1" ht="28" customHeight="1" spans="1:8">
      <c r="A493" s="20" t="str">
        <f>IF(E493="","",COUNTA($E$446:E493)&amp;"")</f>
        <v>48</v>
      </c>
      <c r="B493" s="33" t="s">
        <v>822</v>
      </c>
      <c r="C493" s="21">
        <v>20000</v>
      </c>
      <c r="D493" s="21">
        <v>10000</v>
      </c>
      <c r="E493" s="20" t="s">
        <v>258</v>
      </c>
      <c r="F493" s="20" t="s">
        <v>818</v>
      </c>
      <c r="G493" s="20" t="s">
        <v>163</v>
      </c>
      <c r="H493" s="20"/>
    </row>
    <row r="494" s="3" customFormat="1" ht="28" customHeight="1" spans="1:8">
      <c r="A494" s="20" t="str">
        <f>IF(E494="","",COUNTA($E$446:E494)&amp;"")</f>
        <v>49</v>
      </c>
      <c r="B494" s="33" t="s">
        <v>823</v>
      </c>
      <c r="C494" s="21">
        <v>106000</v>
      </c>
      <c r="D494" s="21">
        <v>50000</v>
      </c>
      <c r="E494" s="20" t="s">
        <v>801</v>
      </c>
      <c r="F494" s="20" t="s">
        <v>824</v>
      </c>
      <c r="G494" s="20" t="s">
        <v>825</v>
      </c>
      <c r="H494" s="20"/>
    </row>
    <row r="495" s="3" customFormat="1" ht="28" customHeight="1" spans="1:8">
      <c r="A495" s="20" t="str">
        <f>IF(E495="","",COUNTA($E$446:E495)&amp;"")</f>
        <v>50</v>
      </c>
      <c r="B495" s="33" t="s">
        <v>826</v>
      </c>
      <c r="C495" s="21">
        <v>40000</v>
      </c>
      <c r="D495" s="21">
        <v>40000</v>
      </c>
      <c r="E495" s="20" t="s">
        <v>41</v>
      </c>
      <c r="F495" s="20" t="s">
        <v>827</v>
      </c>
      <c r="G495" s="20" t="s">
        <v>142</v>
      </c>
      <c r="H495" s="20"/>
    </row>
    <row r="496" s="3" customFormat="1" ht="28" customHeight="1" spans="1:8">
      <c r="A496" s="20" t="str">
        <f>IF(E496="","",COUNTA($E$446:E496)&amp;"")</f>
        <v>51</v>
      </c>
      <c r="B496" s="33" t="s">
        <v>828</v>
      </c>
      <c r="C496" s="21">
        <v>13000</v>
      </c>
      <c r="D496" s="21">
        <v>8000</v>
      </c>
      <c r="E496" s="20" t="s">
        <v>801</v>
      </c>
      <c r="F496" s="20" t="s">
        <v>827</v>
      </c>
      <c r="G496" s="20" t="s">
        <v>142</v>
      </c>
      <c r="H496" s="20"/>
    </row>
    <row r="497" s="3" customFormat="1" ht="28" customHeight="1" spans="1:8">
      <c r="A497" s="20" t="str">
        <f>IF(E497="","",COUNTA($E$446:E497)&amp;"")</f>
        <v>52</v>
      </c>
      <c r="B497" s="36" t="s">
        <v>829</v>
      </c>
      <c r="C497" s="21">
        <v>10000</v>
      </c>
      <c r="D497" s="21">
        <v>10000</v>
      </c>
      <c r="E497" s="20" t="s">
        <v>17</v>
      </c>
      <c r="F497" s="39" t="s">
        <v>830</v>
      </c>
      <c r="G497" s="20" t="s">
        <v>142</v>
      </c>
      <c r="H497" s="20"/>
    </row>
    <row r="498" s="3" customFormat="1" ht="28" customHeight="1" spans="1:8">
      <c r="A498" s="20" t="str">
        <f>IF(E498="","",COUNTA($E$446:E498)&amp;"")</f>
        <v>53</v>
      </c>
      <c r="B498" s="34" t="s">
        <v>831</v>
      </c>
      <c r="C498" s="21">
        <v>40000</v>
      </c>
      <c r="D498" s="21">
        <v>40000</v>
      </c>
      <c r="E498" s="20" t="s">
        <v>41</v>
      </c>
      <c r="F498" s="35" t="s">
        <v>832</v>
      </c>
      <c r="G498" s="20" t="s">
        <v>142</v>
      </c>
      <c r="H498" s="20"/>
    </row>
    <row r="499" s="3" customFormat="1" ht="28" customHeight="1" spans="1:8">
      <c r="A499" s="20" t="str">
        <f>IF(E499="","",COUNTA($E$446:E499)&amp;"")</f>
        <v>54</v>
      </c>
      <c r="B499" s="36" t="s">
        <v>833</v>
      </c>
      <c r="C499" s="21">
        <v>30000</v>
      </c>
      <c r="D499" s="21">
        <v>30000</v>
      </c>
      <c r="E499" s="20" t="s">
        <v>414</v>
      </c>
      <c r="F499" s="39" t="s">
        <v>95</v>
      </c>
      <c r="G499" s="20" t="s">
        <v>142</v>
      </c>
      <c r="H499" s="20"/>
    </row>
    <row r="500" s="3" customFormat="1" ht="28" customHeight="1" spans="1:8">
      <c r="A500" s="20" t="str">
        <f>IF(E500="","",COUNTA($E$446:E500)&amp;"")</f>
        <v>55</v>
      </c>
      <c r="B500" s="36" t="s">
        <v>834</v>
      </c>
      <c r="C500" s="37">
        <v>10000</v>
      </c>
      <c r="D500" s="37">
        <v>10000</v>
      </c>
      <c r="E500" s="40" t="s">
        <v>87</v>
      </c>
      <c r="F500" s="39" t="s">
        <v>827</v>
      </c>
      <c r="G500" s="20" t="s">
        <v>142</v>
      </c>
      <c r="H500" s="20"/>
    </row>
    <row r="501" s="3" customFormat="1" ht="28" customHeight="1" spans="1:8">
      <c r="A501" s="20" t="str">
        <f>IF(E501="","",COUNTA($E$446:E501)&amp;"")</f>
        <v>56</v>
      </c>
      <c r="B501" s="33" t="s">
        <v>835</v>
      </c>
      <c r="C501" s="21">
        <v>24000</v>
      </c>
      <c r="D501" s="21">
        <v>24000</v>
      </c>
      <c r="E501" s="20" t="s">
        <v>471</v>
      </c>
      <c r="F501" s="20" t="s">
        <v>827</v>
      </c>
      <c r="G501" s="20" t="s">
        <v>142</v>
      </c>
      <c r="H501" s="20"/>
    </row>
    <row r="502" s="3" customFormat="1" ht="28" customHeight="1" spans="1:8">
      <c r="A502" s="20" t="str">
        <f>IF(E502="","",COUNTA($E$446:E502)&amp;"")</f>
        <v>57</v>
      </c>
      <c r="B502" s="33" t="s">
        <v>836</v>
      </c>
      <c r="C502" s="21">
        <v>28686</v>
      </c>
      <c r="D502" s="21">
        <v>28686</v>
      </c>
      <c r="E502" s="20" t="s">
        <v>41</v>
      </c>
      <c r="F502" s="39" t="s">
        <v>827</v>
      </c>
      <c r="G502" s="20" t="s">
        <v>142</v>
      </c>
      <c r="H502" s="20"/>
    </row>
    <row r="503" s="3" customFormat="1" ht="28" customHeight="1" spans="1:8">
      <c r="A503" s="20" t="str">
        <f>IF(E503="","",COUNTA($E$446:E503)&amp;"")</f>
        <v>58</v>
      </c>
      <c r="B503" s="33" t="s">
        <v>837</v>
      </c>
      <c r="C503" s="21">
        <v>8083</v>
      </c>
      <c r="D503" s="21">
        <v>8083</v>
      </c>
      <c r="E503" s="20" t="s">
        <v>83</v>
      </c>
      <c r="F503" s="39" t="s">
        <v>827</v>
      </c>
      <c r="G503" s="20" t="s">
        <v>142</v>
      </c>
      <c r="H503" s="20"/>
    </row>
    <row r="504" s="3" customFormat="1" ht="28" customHeight="1" spans="1:8">
      <c r="A504" s="20" t="str">
        <f>IF(E504="","",COUNTA($E$446:E504)&amp;"")</f>
        <v>59</v>
      </c>
      <c r="B504" s="33" t="s">
        <v>838</v>
      </c>
      <c r="C504" s="21">
        <v>30506</v>
      </c>
      <c r="D504" s="21">
        <v>20000</v>
      </c>
      <c r="E504" s="20" t="s">
        <v>801</v>
      </c>
      <c r="F504" s="39" t="s">
        <v>839</v>
      </c>
      <c r="G504" s="20" t="s">
        <v>142</v>
      </c>
      <c r="H504" s="20"/>
    </row>
    <row r="505" s="3" customFormat="1" ht="28" customHeight="1" spans="1:8">
      <c r="A505" s="20" t="str">
        <f>IF(E505="","",COUNTA($E$446:E505)&amp;"")</f>
        <v>60</v>
      </c>
      <c r="B505" s="33" t="s">
        <v>840</v>
      </c>
      <c r="C505" s="21">
        <v>10000</v>
      </c>
      <c r="D505" s="21">
        <v>10000</v>
      </c>
      <c r="E505" s="20" t="s">
        <v>41</v>
      </c>
      <c r="F505" s="20" t="s">
        <v>798</v>
      </c>
      <c r="G505" s="20" t="s">
        <v>507</v>
      </c>
      <c r="H505" s="20"/>
    </row>
    <row r="506" s="3" customFormat="1" ht="28" customHeight="1" spans="1:8">
      <c r="A506" s="20" t="str">
        <f>IF(E506="","",COUNTA($E$446:E506)&amp;"")</f>
        <v>61</v>
      </c>
      <c r="B506" s="33" t="s">
        <v>841</v>
      </c>
      <c r="C506" s="21">
        <v>29000</v>
      </c>
      <c r="D506" s="21">
        <v>3000</v>
      </c>
      <c r="E506" s="20" t="s">
        <v>87</v>
      </c>
      <c r="F506" s="20" t="s">
        <v>842</v>
      </c>
      <c r="G506" s="20" t="s">
        <v>507</v>
      </c>
      <c r="H506" s="20"/>
    </row>
    <row r="507" s="3" customFormat="1" ht="28" customHeight="1" spans="1:8">
      <c r="A507" s="20" t="str">
        <f>IF(E507="","",COUNTA($E$446:E507)&amp;"")</f>
        <v>62</v>
      </c>
      <c r="B507" s="33" t="s">
        <v>843</v>
      </c>
      <c r="C507" s="21">
        <v>39000</v>
      </c>
      <c r="D507" s="21">
        <v>500</v>
      </c>
      <c r="E507" s="20" t="s">
        <v>471</v>
      </c>
      <c r="F507" s="20" t="s">
        <v>842</v>
      </c>
      <c r="G507" s="20" t="s">
        <v>507</v>
      </c>
      <c r="H507" s="20"/>
    </row>
    <row r="508" s="3" customFormat="1" ht="28" customHeight="1" spans="1:8">
      <c r="A508" s="20" t="str">
        <f>IF(E508="","",COUNTA($E$446:E508)&amp;"")</f>
        <v>63</v>
      </c>
      <c r="B508" s="33" t="s">
        <v>844</v>
      </c>
      <c r="C508" s="21">
        <v>42000</v>
      </c>
      <c r="D508" s="21">
        <v>500</v>
      </c>
      <c r="E508" s="20" t="s">
        <v>471</v>
      </c>
      <c r="F508" s="20" t="s">
        <v>842</v>
      </c>
      <c r="G508" s="20" t="s">
        <v>507</v>
      </c>
      <c r="H508" s="20"/>
    </row>
    <row r="509" s="3" customFormat="1" ht="28" customHeight="1" spans="1:8">
      <c r="A509" s="20" t="str">
        <f>IF(E509="","",COUNTA($E$446:E509)&amp;"")</f>
        <v>64</v>
      </c>
      <c r="B509" s="33" t="s">
        <v>845</v>
      </c>
      <c r="C509" s="21">
        <v>17000</v>
      </c>
      <c r="D509" s="21">
        <v>17000</v>
      </c>
      <c r="E509" s="20" t="s">
        <v>471</v>
      </c>
      <c r="F509" s="20" t="s">
        <v>846</v>
      </c>
      <c r="G509" s="20" t="s">
        <v>507</v>
      </c>
      <c r="H509" s="20"/>
    </row>
    <row r="510" s="3" customFormat="1" ht="28" customHeight="1" spans="1:8">
      <c r="A510" s="20" t="str">
        <f>IF(E510="","",COUNTA($E$446:E510)&amp;"")</f>
        <v>65</v>
      </c>
      <c r="B510" s="33" t="s">
        <v>847</v>
      </c>
      <c r="C510" s="21">
        <v>20000</v>
      </c>
      <c r="D510" s="21">
        <v>500</v>
      </c>
      <c r="E510" s="20" t="s">
        <v>471</v>
      </c>
      <c r="F510" s="20" t="s">
        <v>842</v>
      </c>
      <c r="G510" s="20" t="s">
        <v>507</v>
      </c>
      <c r="H510" s="20"/>
    </row>
    <row r="511" s="3" customFormat="1" ht="28" customHeight="1" spans="1:8">
      <c r="A511" s="20" t="str">
        <f>IF(E511="","",COUNTA($E$446:E511)&amp;"")</f>
        <v>66</v>
      </c>
      <c r="B511" s="33" t="s">
        <v>848</v>
      </c>
      <c r="C511" s="21">
        <v>25000</v>
      </c>
      <c r="D511" s="21">
        <v>25000</v>
      </c>
      <c r="E511" s="20" t="s">
        <v>17</v>
      </c>
      <c r="F511" s="20" t="s">
        <v>849</v>
      </c>
      <c r="G511" s="20" t="s">
        <v>507</v>
      </c>
      <c r="H511" s="20"/>
    </row>
    <row r="512" s="3" customFormat="1" ht="28" customHeight="1" spans="1:8">
      <c r="A512" s="20" t="str">
        <f>IF(E512="","",COUNTA($E$446:E512)&amp;"")</f>
        <v>67</v>
      </c>
      <c r="B512" s="33" t="s">
        <v>850</v>
      </c>
      <c r="C512" s="21">
        <v>50000</v>
      </c>
      <c r="D512" s="21">
        <v>50000</v>
      </c>
      <c r="E512" s="20" t="s">
        <v>471</v>
      </c>
      <c r="F512" s="20" t="s">
        <v>851</v>
      </c>
      <c r="G512" s="20" t="s">
        <v>507</v>
      </c>
      <c r="H512" s="20"/>
    </row>
    <row r="513" s="3" customFormat="1" ht="28" customHeight="1" spans="1:8">
      <c r="A513" s="20" t="str">
        <f>IF(E513="","",COUNTA($E$446:E513)&amp;"")</f>
        <v>68</v>
      </c>
      <c r="B513" s="33" t="s">
        <v>852</v>
      </c>
      <c r="C513" s="21">
        <v>18000</v>
      </c>
      <c r="D513" s="21">
        <v>18000</v>
      </c>
      <c r="E513" s="20" t="s">
        <v>67</v>
      </c>
      <c r="F513" s="20" t="s">
        <v>853</v>
      </c>
      <c r="G513" s="20" t="s">
        <v>507</v>
      </c>
      <c r="H513" s="20"/>
    </row>
    <row r="514" s="3" customFormat="1" ht="28" customHeight="1" spans="1:8">
      <c r="A514" s="20" t="str">
        <f>IF(E514="","",COUNTA($E$446:E514)&amp;"")</f>
        <v>69</v>
      </c>
      <c r="B514" s="33" t="s">
        <v>854</v>
      </c>
      <c r="C514" s="21">
        <v>11000</v>
      </c>
      <c r="D514" s="21">
        <v>11000</v>
      </c>
      <c r="E514" s="20" t="s">
        <v>110</v>
      </c>
      <c r="F514" s="20" t="s">
        <v>853</v>
      </c>
      <c r="G514" s="20" t="s">
        <v>507</v>
      </c>
      <c r="H514" s="20"/>
    </row>
    <row r="515" s="3" customFormat="1" ht="28" customHeight="1" spans="1:8">
      <c r="A515" s="20" t="str">
        <f>IF(E515="","",COUNTA($E$446:E515)&amp;"")</f>
        <v>70</v>
      </c>
      <c r="B515" s="33" t="s">
        <v>855</v>
      </c>
      <c r="C515" s="21">
        <v>12000</v>
      </c>
      <c r="D515" s="21">
        <v>12000</v>
      </c>
      <c r="E515" s="20" t="s">
        <v>67</v>
      </c>
      <c r="F515" s="20" t="s">
        <v>853</v>
      </c>
      <c r="G515" s="20" t="s">
        <v>507</v>
      </c>
      <c r="H515" s="20"/>
    </row>
    <row r="516" s="3" customFormat="1" ht="28" customHeight="1" spans="1:8">
      <c r="A516" s="20" t="str">
        <f>IF(E516="","",COUNTA($E$446:E516)&amp;"")</f>
        <v>71</v>
      </c>
      <c r="B516" s="33" t="s">
        <v>856</v>
      </c>
      <c r="C516" s="21">
        <v>15000</v>
      </c>
      <c r="D516" s="21">
        <v>15000</v>
      </c>
      <c r="E516" s="20" t="s">
        <v>67</v>
      </c>
      <c r="F516" s="20" t="s">
        <v>853</v>
      </c>
      <c r="G516" s="20" t="s">
        <v>507</v>
      </c>
      <c r="H516" s="20"/>
    </row>
    <row r="517" s="3" customFormat="1" ht="28" customHeight="1" spans="1:8">
      <c r="A517" s="20" t="str">
        <f>IF(E517="","",COUNTA($E$446:E517)&amp;"")</f>
        <v>72</v>
      </c>
      <c r="B517" s="33" t="s">
        <v>857</v>
      </c>
      <c r="C517" s="21">
        <v>20000</v>
      </c>
      <c r="D517" s="21">
        <v>20000</v>
      </c>
      <c r="E517" s="20" t="s">
        <v>67</v>
      </c>
      <c r="F517" s="20" t="s">
        <v>858</v>
      </c>
      <c r="G517" s="20" t="s">
        <v>507</v>
      </c>
      <c r="H517" s="20"/>
    </row>
    <row r="518" s="3" customFormat="1" ht="28" customHeight="1" spans="1:8">
      <c r="A518" s="20" t="str">
        <f>IF(E518="","",COUNTA($E$446:E518)&amp;"")</f>
        <v>73</v>
      </c>
      <c r="B518" s="33" t="s">
        <v>859</v>
      </c>
      <c r="C518" s="21">
        <v>11346</v>
      </c>
      <c r="D518" s="21">
        <v>10000</v>
      </c>
      <c r="E518" s="20" t="s">
        <v>287</v>
      </c>
      <c r="F518" s="20" t="s">
        <v>842</v>
      </c>
      <c r="G518" s="20" t="s">
        <v>507</v>
      </c>
      <c r="H518" s="20"/>
    </row>
    <row r="519" s="3" customFormat="1" ht="28" customHeight="1" spans="1:8">
      <c r="A519" s="20" t="str">
        <f>IF(E519="","",COUNTA($E$446:E519)&amp;"")</f>
        <v>74</v>
      </c>
      <c r="B519" s="33" t="s">
        <v>860</v>
      </c>
      <c r="C519" s="21">
        <v>37000</v>
      </c>
      <c r="D519" s="21">
        <v>500</v>
      </c>
      <c r="E519" s="20" t="s">
        <v>547</v>
      </c>
      <c r="F519" s="20" t="s">
        <v>842</v>
      </c>
      <c r="G519" s="20" t="s">
        <v>507</v>
      </c>
      <c r="H519" s="20"/>
    </row>
    <row r="520" s="3" customFormat="1" ht="28" customHeight="1" spans="1:8">
      <c r="A520" s="20" t="str">
        <f>IF(E520="","",COUNTA($E$446:E520)&amp;"")</f>
        <v>75</v>
      </c>
      <c r="B520" s="33" t="s">
        <v>861</v>
      </c>
      <c r="C520" s="21">
        <v>23735.362</v>
      </c>
      <c r="D520" s="21">
        <v>500</v>
      </c>
      <c r="E520" s="20" t="s">
        <v>547</v>
      </c>
      <c r="F520" s="20" t="s">
        <v>842</v>
      </c>
      <c r="G520" s="20" t="s">
        <v>507</v>
      </c>
      <c r="H520" s="20"/>
    </row>
    <row r="521" s="3" customFormat="1" ht="28" customHeight="1" spans="1:8">
      <c r="A521" s="20" t="str">
        <f>IF(E521="","",COUNTA($E$446:E521)&amp;"")</f>
        <v>76</v>
      </c>
      <c r="B521" s="41" t="s">
        <v>862</v>
      </c>
      <c r="C521" s="21">
        <v>22218.0812</v>
      </c>
      <c r="D521" s="21">
        <v>500</v>
      </c>
      <c r="E521" s="20" t="s">
        <v>547</v>
      </c>
      <c r="F521" s="20" t="s">
        <v>842</v>
      </c>
      <c r="G521" s="20" t="s">
        <v>507</v>
      </c>
      <c r="H521" s="20"/>
    </row>
    <row r="522" s="3" customFormat="1" ht="28" customHeight="1" spans="1:8">
      <c r="A522" s="20" t="str">
        <f>IF(E522="","",COUNTA($E$446:E522)&amp;"")</f>
        <v>77</v>
      </c>
      <c r="B522" s="41" t="s">
        <v>863</v>
      </c>
      <c r="C522" s="21">
        <v>5100</v>
      </c>
      <c r="D522" s="21">
        <v>5100</v>
      </c>
      <c r="E522" s="20" t="s">
        <v>41</v>
      </c>
      <c r="F522" s="20" t="s">
        <v>842</v>
      </c>
      <c r="G522" s="20" t="s">
        <v>507</v>
      </c>
      <c r="H522" s="20"/>
    </row>
    <row r="523" s="3" customFormat="1" ht="28" customHeight="1" spans="1:8">
      <c r="A523" s="20" t="str">
        <f>IF(E523="","",COUNTA($E$446:E523)&amp;"")</f>
        <v>78</v>
      </c>
      <c r="B523" s="33" t="s">
        <v>864</v>
      </c>
      <c r="C523" s="21">
        <v>18913</v>
      </c>
      <c r="D523" s="21">
        <v>8700</v>
      </c>
      <c r="E523" s="20" t="s">
        <v>150</v>
      </c>
      <c r="F523" s="20" t="s">
        <v>842</v>
      </c>
      <c r="G523" s="20" t="s">
        <v>507</v>
      </c>
      <c r="H523" s="20"/>
    </row>
    <row r="524" s="3" customFormat="1" ht="28" customHeight="1" spans="1:8">
      <c r="A524" s="20" t="str">
        <f>IF(E524="","",COUNTA($E$446:E524)&amp;"")</f>
        <v>79</v>
      </c>
      <c r="B524" s="33" t="s">
        <v>865</v>
      </c>
      <c r="C524" s="21">
        <v>24073</v>
      </c>
      <c r="D524" s="21">
        <v>9178</v>
      </c>
      <c r="E524" s="20" t="s">
        <v>150</v>
      </c>
      <c r="F524" s="20" t="s">
        <v>842</v>
      </c>
      <c r="G524" s="20" t="s">
        <v>507</v>
      </c>
      <c r="H524" s="20"/>
    </row>
    <row r="525" s="3" customFormat="1" ht="28" customHeight="1" spans="1:8">
      <c r="A525" s="20" t="str">
        <f>IF(E525="","",COUNTA($E$446:E525)&amp;"")</f>
        <v>80</v>
      </c>
      <c r="B525" s="33" t="s">
        <v>866</v>
      </c>
      <c r="C525" s="21">
        <v>2307</v>
      </c>
      <c r="D525" s="21">
        <v>100</v>
      </c>
      <c r="E525" s="20" t="s">
        <v>471</v>
      </c>
      <c r="F525" s="20" t="s">
        <v>842</v>
      </c>
      <c r="G525" s="20" t="s">
        <v>507</v>
      </c>
      <c r="H525" s="20"/>
    </row>
    <row r="526" s="3" customFormat="1" ht="28" customHeight="1" spans="1:8">
      <c r="A526" s="20" t="str">
        <f>IF(E526="","",COUNTA($E$446:E526)&amp;"")</f>
        <v>81</v>
      </c>
      <c r="B526" s="33" t="s">
        <v>867</v>
      </c>
      <c r="C526" s="21">
        <v>12000</v>
      </c>
      <c r="D526" s="21">
        <v>12000</v>
      </c>
      <c r="E526" s="20" t="s">
        <v>17</v>
      </c>
      <c r="F526" s="20" t="s">
        <v>95</v>
      </c>
      <c r="G526" s="20" t="s">
        <v>125</v>
      </c>
      <c r="H526" s="20"/>
    </row>
    <row r="527" s="3" customFormat="1" ht="28" customHeight="1" spans="1:8">
      <c r="A527" s="20" t="str">
        <f>IF(E527="","",COUNTA($E$446:E527)&amp;"")</f>
        <v>82</v>
      </c>
      <c r="B527" s="33" t="s">
        <v>868</v>
      </c>
      <c r="C527" s="21">
        <v>80000</v>
      </c>
      <c r="D527" s="21">
        <v>80000</v>
      </c>
      <c r="E527" s="20" t="s">
        <v>17</v>
      </c>
      <c r="F527" s="20" t="s">
        <v>95</v>
      </c>
      <c r="G527" s="20" t="s">
        <v>125</v>
      </c>
      <c r="H527" s="20"/>
    </row>
    <row r="528" s="3" customFormat="1" ht="28" customHeight="1" spans="1:8">
      <c r="A528" s="20" t="str">
        <f>IF(E528="","",COUNTA($E$446:E528)&amp;"")</f>
        <v>83</v>
      </c>
      <c r="B528" s="33" t="s">
        <v>869</v>
      </c>
      <c r="C528" s="21">
        <v>25000</v>
      </c>
      <c r="D528" s="21">
        <v>25000</v>
      </c>
      <c r="E528" s="20" t="s">
        <v>471</v>
      </c>
      <c r="F528" s="20" t="s">
        <v>870</v>
      </c>
      <c r="G528" s="20" t="s">
        <v>125</v>
      </c>
      <c r="H528" s="20"/>
    </row>
    <row r="529" s="3" customFormat="1" ht="28" customHeight="1" spans="1:8">
      <c r="A529" s="20" t="str">
        <f>IF(E529="","",COUNTA($E$446:E529)&amp;"")</f>
        <v>84</v>
      </c>
      <c r="B529" s="33" t="s">
        <v>871</v>
      </c>
      <c r="C529" s="21">
        <v>11000</v>
      </c>
      <c r="D529" s="21">
        <v>11000</v>
      </c>
      <c r="E529" s="20" t="s">
        <v>41</v>
      </c>
      <c r="F529" s="20" t="s">
        <v>870</v>
      </c>
      <c r="G529" s="20" t="s">
        <v>125</v>
      </c>
      <c r="H529" s="20"/>
    </row>
    <row r="530" s="3" customFormat="1" ht="28" customHeight="1" spans="1:8">
      <c r="A530" s="20" t="str">
        <f>IF(E530="","",COUNTA($E$446:E530)&amp;"")</f>
        <v>85</v>
      </c>
      <c r="B530" s="33" t="s">
        <v>872</v>
      </c>
      <c r="C530" s="21">
        <v>296300</v>
      </c>
      <c r="D530" s="21">
        <v>92600</v>
      </c>
      <c r="E530" s="20" t="s">
        <v>83</v>
      </c>
      <c r="F530" s="20" t="s">
        <v>873</v>
      </c>
      <c r="G530" s="20" t="s">
        <v>125</v>
      </c>
      <c r="H530" s="20"/>
    </row>
    <row r="531" s="3" customFormat="1" ht="28" customHeight="1" spans="1:8">
      <c r="A531" s="20" t="str">
        <f>IF(E531="","",COUNTA($E$446:E531)&amp;"")</f>
        <v>86</v>
      </c>
      <c r="B531" s="33" t="s">
        <v>874</v>
      </c>
      <c r="C531" s="21">
        <v>361593</v>
      </c>
      <c r="D531" s="21">
        <v>271194</v>
      </c>
      <c r="E531" s="20" t="s">
        <v>17</v>
      </c>
      <c r="F531" s="20" t="s">
        <v>875</v>
      </c>
      <c r="G531" s="20" t="s">
        <v>876</v>
      </c>
      <c r="H531" s="20"/>
    </row>
    <row r="532" s="3" customFormat="1" ht="28" customHeight="1" spans="1:8">
      <c r="A532" s="20" t="str">
        <f>IF(E532="","",COUNTA($E$446:E532)&amp;"")</f>
        <v>87</v>
      </c>
      <c r="B532" s="33" t="s">
        <v>877</v>
      </c>
      <c r="C532" s="21">
        <v>465066</v>
      </c>
      <c r="D532" s="21">
        <v>180000</v>
      </c>
      <c r="E532" s="20" t="s">
        <v>878</v>
      </c>
      <c r="F532" s="20" t="s">
        <v>879</v>
      </c>
      <c r="G532" s="20" t="s">
        <v>507</v>
      </c>
      <c r="H532" s="20"/>
    </row>
    <row r="533" s="3" customFormat="1" ht="28" customHeight="1" spans="1:8">
      <c r="A533" s="20" t="str">
        <f>IF(E533="","",COUNTA($E$446:E533)&amp;"")</f>
        <v>88</v>
      </c>
      <c r="B533" s="33" t="s">
        <v>880</v>
      </c>
      <c r="C533" s="21">
        <v>78450</v>
      </c>
      <c r="D533" s="21">
        <v>3292</v>
      </c>
      <c r="E533" s="20" t="s">
        <v>881</v>
      </c>
      <c r="F533" s="20" t="s">
        <v>882</v>
      </c>
      <c r="G533" s="20" t="s">
        <v>142</v>
      </c>
      <c r="H533" s="20"/>
    </row>
    <row r="534" s="3" customFormat="1" ht="28" customHeight="1" spans="1:8">
      <c r="A534" s="20" t="str">
        <f>IF(E534="","",COUNTA($E$446:E534)&amp;"")</f>
        <v>89</v>
      </c>
      <c r="B534" s="33" t="s">
        <v>883</v>
      </c>
      <c r="C534" s="21">
        <v>510000</v>
      </c>
      <c r="D534" s="21">
        <v>80000</v>
      </c>
      <c r="E534" s="20" t="s">
        <v>25</v>
      </c>
      <c r="F534" s="20" t="s">
        <v>884</v>
      </c>
      <c r="G534" s="20" t="s">
        <v>503</v>
      </c>
      <c r="H534" s="20"/>
    </row>
    <row r="535" s="3" customFormat="1" ht="28" customHeight="1" spans="1:8">
      <c r="A535" s="20" t="str">
        <f>IF(E535="","",COUNTA($E$446:E535)&amp;"")</f>
        <v>90</v>
      </c>
      <c r="B535" s="33" t="s">
        <v>885</v>
      </c>
      <c r="C535" s="21">
        <v>180000</v>
      </c>
      <c r="D535" s="21">
        <v>140000</v>
      </c>
      <c r="E535" s="20" t="s">
        <v>67</v>
      </c>
      <c r="F535" s="20" t="s">
        <v>886</v>
      </c>
      <c r="G535" s="20" t="s">
        <v>213</v>
      </c>
      <c r="H535" s="20"/>
    </row>
    <row r="536" s="3" customFormat="1" ht="28" customHeight="1" spans="1:8">
      <c r="A536" s="20" t="str">
        <f>IF(E536="","",COUNTA($E$446:E536)&amp;"")</f>
        <v>91</v>
      </c>
      <c r="B536" s="33" t="s">
        <v>887</v>
      </c>
      <c r="C536" s="21">
        <v>65802</v>
      </c>
      <c r="D536" s="21">
        <v>30000</v>
      </c>
      <c r="E536" s="20" t="s">
        <v>39</v>
      </c>
      <c r="F536" s="20" t="s">
        <v>888</v>
      </c>
      <c r="G536" s="20" t="s">
        <v>503</v>
      </c>
      <c r="H536" s="20"/>
    </row>
    <row r="537" s="3" customFormat="1" ht="28" customHeight="1" spans="1:8">
      <c r="A537" s="20" t="str">
        <f>IF(E537="","",COUNTA($E$446:E537)&amp;"")</f>
        <v>92</v>
      </c>
      <c r="B537" s="33" t="s">
        <v>889</v>
      </c>
      <c r="C537" s="21">
        <v>78740</v>
      </c>
      <c r="D537" s="21">
        <v>40000</v>
      </c>
      <c r="E537" s="20" t="s">
        <v>67</v>
      </c>
      <c r="F537" s="20" t="s">
        <v>888</v>
      </c>
      <c r="G537" s="20" t="s">
        <v>503</v>
      </c>
      <c r="H537" s="20"/>
    </row>
    <row r="538" s="3" customFormat="1" ht="28" customHeight="1" spans="1:8">
      <c r="A538" s="20" t="str">
        <f>IF(E538="","",COUNTA($E$446:E538)&amp;"")</f>
        <v>93</v>
      </c>
      <c r="B538" s="33" t="s">
        <v>890</v>
      </c>
      <c r="C538" s="21">
        <v>78145</v>
      </c>
      <c r="D538" s="21">
        <v>25000</v>
      </c>
      <c r="E538" s="20" t="s">
        <v>152</v>
      </c>
      <c r="F538" s="20" t="s">
        <v>888</v>
      </c>
      <c r="G538" s="20" t="s">
        <v>891</v>
      </c>
      <c r="H538" s="20"/>
    </row>
    <row r="539" s="3" customFormat="1" ht="28" customHeight="1" spans="1:8">
      <c r="A539" s="20" t="str">
        <f>IF(E539="","",COUNTA($E$446:E539)&amp;"")</f>
        <v>94</v>
      </c>
      <c r="B539" s="33" t="s">
        <v>892</v>
      </c>
      <c r="C539" s="21">
        <v>18426</v>
      </c>
      <c r="D539" s="21">
        <v>18426</v>
      </c>
      <c r="E539" s="20" t="s">
        <v>41</v>
      </c>
      <c r="F539" s="20" t="s">
        <v>888</v>
      </c>
      <c r="G539" s="20" t="s">
        <v>891</v>
      </c>
      <c r="H539" s="20"/>
    </row>
    <row r="540" s="3" customFormat="1" ht="28" customHeight="1" spans="1:8">
      <c r="A540" s="20" t="str">
        <f>IF(E540="","",COUNTA($E$446:E540)&amp;"")</f>
        <v>95</v>
      </c>
      <c r="B540" s="33" t="s">
        <v>893</v>
      </c>
      <c r="C540" s="21">
        <v>12244</v>
      </c>
      <c r="D540" s="21">
        <v>5000</v>
      </c>
      <c r="E540" s="20" t="s">
        <v>894</v>
      </c>
      <c r="F540" s="20" t="s">
        <v>888</v>
      </c>
      <c r="G540" s="20" t="s">
        <v>507</v>
      </c>
      <c r="H540" s="20"/>
    </row>
    <row r="541" s="3" customFormat="1" ht="28" customHeight="1" spans="1:8">
      <c r="A541" s="20" t="str">
        <f>IF(E541="","",COUNTA($E$446:E541)&amp;"")</f>
        <v>96</v>
      </c>
      <c r="B541" s="33" t="s">
        <v>895</v>
      </c>
      <c r="C541" s="21">
        <v>20000</v>
      </c>
      <c r="D541" s="21">
        <v>20000</v>
      </c>
      <c r="E541" s="20" t="s">
        <v>110</v>
      </c>
      <c r="F541" s="20" t="s">
        <v>888</v>
      </c>
      <c r="G541" s="20" t="s">
        <v>22</v>
      </c>
      <c r="H541" s="20"/>
    </row>
    <row r="542" s="3" customFormat="1" ht="28" customHeight="1" spans="1:8">
      <c r="A542" s="20" t="str">
        <f>IF(E542="","",COUNTA($E$446:E542)&amp;"")</f>
        <v>97</v>
      </c>
      <c r="B542" s="33" t="s">
        <v>896</v>
      </c>
      <c r="C542" s="21">
        <v>97000</v>
      </c>
      <c r="D542" s="21">
        <v>70000</v>
      </c>
      <c r="E542" s="20" t="s">
        <v>150</v>
      </c>
      <c r="F542" s="20" t="s">
        <v>602</v>
      </c>
      <c r="G542" s="20" t="s">
        <v>897</v>
      </c>
      <c r="H542" s="20"/>
    </row>
    <row r="543" s="3" customFormat="1" ht="28" customHeight="1" spans="1:8">
      <c r="A543" s="20" t="str">
        <f>IF(E543="","",COUNTA($E$446:E543)&amp;"")</f>
        <v>98</v>
      </c>
      <c r="B543" s="33" t="s">
        <v>898</v>
      </c>
      <c r="C543" s="21">
        <v>500000</v>
      </c>
      <c r="D543" s="21">
        <v>30000</v>
      </c>
      <c r="E543" s="20" t="s">
        <v>17</v>
      </c>
      <c r="F543" s="20" t="s">
        <v>95</v>
      </c>
      <c r="G543" s="20"/>
      <c r="H543" s="20"/>
    </row>
    <row r="544" s="3" customFormat="1" ht="28" customHeight="1" spans="1:8">
      <c r="A544" s="20" t="str">
        <f>IF(E544="","",COUNTA($E$446:E544)&amp;"")</f>
        <v>99</v>
      </c>
      <c r="B544" s="33" t="s">
        <v>899</v>
      </c>
      <c r="C544" s="21">
        <v>85000</v>
      </c>
      <c r="D544" s="21">
        <v>40000</v>
      </c>
      <c r="E544" s="20" t="s">
        <v>87</v>
      </c>
      <c r="F544" s="20" t="s">
        <v>442</v>
      </c>
      <c r="G544" s="20" t="s">
        <v>900</v>
      </c>
      <c r="H544" s="20"/>
    </row>
    <row r="545" s="3" customFormat="1" ht="28" customHeight="1" spans="1:8">
      <c r="A545" s="20" t="str">
        <f>IF(E545="","",COUNTA($E$446:E545)&amp;"")</f>
        <v>100</v>
      </c>
      <c r="B545" s="33" t="s">
        <v>901</v>
      </c>
      <c r="C545" s="21">
        <v>35000</v>
      </c>
      <c r="D545" s="21">
        <v>17000</v>
      </c>
      <c r="E545" s="20" t="s">
        <v>87</v>
      </c>
      <c r="F545" s="20" t="s">
        <v>442</v>
      </c>
      <c r="G545" s="20" t="s">
        <v>22</v>
      </c>
      <c r="H545" s="20"/>
    </row>
    <row r="546" s="3" customFormat="1" ht="28" customHeight="1" spans="1:8">
      <c r="A546" s="20" t="str">
        <f>IF(E546="","",COUNTA($E$446:E546)&amp;"")</f>
        <v>101</v>
      </c>
      <c r="B546" s="33" t="s">
        <v>902</v>
      </c>
      <c r="C546" s="21">
        <v>250000</v>
      </c>
      <c r="D546" s="21">
        <v>195000</v>
      </c>
      <c r="E546" s="20" t="s">
        <v>17</v>
      </c>
      <c r="F546" s="20" t="s">
        <v>95</v>
      </c>
      <c r="G546" s="20" t="s">
        <v>85</v>
      </c>
      <c r="H546" s="20"/>
    </row>
    <row r="547" s="3" customFormat="1" ht="28" customHeight="1" spans="1:8">
      <c r="A547" s="20" t="str">
        <f>IF(E547="","",COUNTA($E$446:E547)&amp;"")</f>
        <v>102</v>
      </c>
      <c r="B547" s="33" t="s">
        <v>903</v>
      </c>
      <c r="C547" s="21">
        <v>35000</v>
      </c>
      <c r="D547" s="21">
        <v>27300</v>
      </c>
      <c r="E547" s="20" t="s">
        <v>17</v>
      </c>
      <c r="F547" s="20" t="s">
        <v>95</v>
      </c>
      <c r="G547" s="20" t="s">
        <v>85</v>
      </c>
      <c r="H547" s="20"/>
    </row>
    <row r="548" s="3" customFormat="1" ht="28" customHeight="1" spans="1:8">
      <c r="A548" s="20" t="str">
        <f>IF(E548="","",COUNTA($E$446:E548)&amp;"")</f>
        <v>103</v>
      </c>
      <c r="B548" s="33" t="s">
        <v>904</v>
      </c>
      <c r="C548" s="21">
        <v>10000</v>
      </c>
      <c r="D548" s="21">
        <v>7800</v>
      </c>
      <c r="E548" s="20" t="s">
        <v>801</v>
      </c>
      <c r="F548" s="20" t="s">
        <v>905</v>
      </c>
      <c r="G548" s="20" t="s">
        <v>85</v>
      </c>
      <c r="H548" s="20"/>
    </row>
    <row r="549" s="3" customFormat="1" ht="28" customHeight="1" spans="1:8">
      <c r="A549" s="20" t="str">
        <f>IF(E549="","",COUNTA($E$446:E549)&amp;"")</f>
        <v>104</v>
      </c>
      <c r="B549" s="33" t="s">
        <v>906</v>
      </c>
      <c r="C549" s="21">
        <v>10000</v>
      </c>
      <c r="D549" s="21">
        <v>7800</v>
      </c>
      <c r="E549" s="20" t="s">
        <v>769</v>
      </c>
      <c r="F549" s="20" t="s">
        <v>907</v>
      </c>
      <c r="G549" s="20" t="s">
        <v>85</v>
      </c>
      <c r="H549" s="20"/>
    </row>
    <row r="550" s="3" customFormat="1" ht="28" customHeight="1" spans="1:8">
      <c r="A550" s="20" t="str">
        <f>IF(E550="","",COUNTA($E$446:E550)&amp;"")</f>
        <v>105</v>
      </c>
      <c r="B550" s="33" t="s">
        <v>908</v>
      </c>
      <c r="C550" s="21">
        <v>20000</v>
      </c>
      <c r="D550" s="21">
        <v>15600</v>
      </c>
      <c r="E550" s="20" t="s">
        <v>41</v>
      </c>
      <c r="F550" s="20" t="s">
        <v>909</v>
      </c>
      <c r="G550" s="20" t="s">
        <v>22</v>
      </c>
      <c r="H550" s="20"/>
    </row>
    <row r="551" s="3" customFormat="1" ht="28" customHeight="1" spans="1:8">
      <c r="A551" s="20" t="str">
        <f>IF(E551="","",COUNTA($E$446:E551)&amp;"")</f>
        <v>106</v>
      </c>
      <c r="B551" s="33" t="s">
        <v>910</v>
      </c>
      <c r="C551" s="21">
        <v>35000</v>
      </c>
      <c r="D551" s="21">
        <v>27300</v>
      </c>
      <c r="E551" s="20" t="s">
        <v>287</v>
      </c>
      <c r="F551" s="20" t="s">
        <v>911</v>
      </c>
      <c r="G551" s="20" t="s">
        <v>125</v>
      </c>
      <c r="H551" s="20"/>
    </row>
    <row r="552" s="3" customFormat="1" ht="28" customHeight="1" spans="1:8">
      <c r="A552" s="20" t="str">
        <f>IF(E552="","",COUNTA($E$446:E552)&amp;"")</f>
        <v>107</v>
      </c>
      <c r="B552" s="42" t="s">
        <v>912</v>
      </c>
      <c r="C552" s="21">
        <v>30000</v>
      </c>
      <c r="D552" s="21">
        <v>23400</v>
      </c>
      <c r="E552" s="35" t="s">
        <v>67</v>
      </c>
      <c r="F552" s="20" t="s">
        <v>442</v>
      </c>
      <c r="G552" s="20" t="s">
        <v>22</v>
      </c>
      <c r="H552" s="20"/>
    </row>
    <row r="553" s="3" customFormat="1" ht="28" customHeight="1" spans="1:8">
      <c r="A553" s="20" t="str">
        <f>IF(E553="","",COUNTA($E$446:E553)&amp;"")</f>
        <v>108</v>
      </c>
      <c r="B553" s="33" t="s">
        <v>913</v>
      </c>
      <c r="C553" s="21">
        <v>50000</v>
      </c>
      <c r="D553" s="21">
        <v>39000</v>
      </c>
      <c r="E553" s="20" t="s">
        <v>17</v>
      </c>
      <c r="F553" s="20" t="s">
        <v>409</v>
      </c>
      <c r="G553" s="20" t="s">
        <v>337</v>
      </c>
      <c r="H553" s="20"/>
    </row>
    <row r="554" s="3" customFormat="1" ht="28" customHeight="1" spans="1:8">
      <c r="A554" s="20" t="str">
        <f>IF(E554="","",COUNTA($E$446:E554)&amp;"")</f>
        <v>109</v>
      </c>
      <c r="B554" s="33" t="s">
        <v>914</v>
      </c>
      <c r="C554" s="21">
        <v>16000</v>
      </c>
      <c r="D554" s="21">
        <v>12480</v>
      </c>
      <c r="E554" s="20" t="s">
        <v>17</v>
      </c>
      <c r="F554" s="20" t="s">
        <v>409</v>
      </c>
      <c r="G554" s="20" t="s">
        <v>337</v>
      </c>
      <c r="H554" s="20"/>
    </row>
    <row r="555" s="3" customFormat="1" ht="28" customHeight="1" spans="1:8">
      <c r="A555" s="20" t="str">
        <f>IF(E555="","",COUNTA($E$446:E555)&amp;"")</f>
        <v>110</v>
      </c>
      <c r="B555" s="33" t="s">
        <v>915</v>
      </c>
      <c r="C555" s="21">
        <v>46000</v>
      </c>
      <c r="D555" s="21">
        <v>35880</v>
      </c>
      <c r="E555" s="20" t="s">
        <v>17</v>
      </c>
      <c r="F555" s="20" t="s">
        <v>409</v>
      </c>
      <c r="G555" s="20" t="s">
        <v>337</v>
      </c>
      <c r="H555" s="20"/>
    </row>
    <row r="556" s="3" customFormat="1" ht="28" customHeight="1" spans="1:8">
      <c r="A556" s="20" t="str">
        <f>IF(E556="","",COUNTA($E$446:E556)&amp;"")</f>
        <v>111</v>
      </c>
      <c r="B556" s="33" t="s">
        <v>916</v>
      </c>
      <c r="C556" s="21">
        <v>31000</v>
      </c>
      <c r="D556" s="21">
        <v>24180</v>
      </c>
      <c r="E556" s="20" t="s">
        <v>17</v>
      </c>
      <c r="F556" s="20" t="s">
        <v>409</v>
      </c>
      <c r="G556" s="20" t="s">
        <v>337</v>
      </c>
      <c r="H556" s="20"/>
    </row>
    <row r="557" s="3" customFormat="1" ht="28" customHeight="1" spans="1:8">
      <c r="A557" s="20" t="str">
        <f>IF(E557="","",COUNTA($E$446:E557)&amp;"")</f>
        <v>112</v>
      </c>
      <c r="B557" s="33" t="s">
        <v>917</v>
      </c>
      <c r="C557" s="21">
        <v>30000</v>
      </c>
      <c r="D557" s="21">
        <v>23400</v>
      </c>
      <c r="E557" s="20" t="s">
        <v>17</v>
      </c>
      <c r="F557" s="20" t="s">
        <v>409</v>
      </c>
      <c r="G557" s="20" t="s">
        <v>337</v>
      </c>
      <c r="H557" s="20"/>
    </row>
    <row r="558" s="3" customFormat="1" ht="28" customHeight="1" spans="1:8">
      <c r="A558" s="20" t="str">
        <f>IF(E558="","",COUNTA($E$446:E558)&amp;"")</f>
        <v>113</v>
      </c>
      <c r="B558" s="33" t="s">
        <v>918</v>
      </c>
      <c r="C558" s="21">
        <v>42000</v>
      </c>
      <c r="D558" s="21">
        <v>32760</v>
      </c>
      <c r="E558" s="20" t="s">
        <v>547</v>
      </c>
      <c r="F558" s="20" t="s">
        <v>919</v>
      </c>
      <c r="G558" s="20" t="s">
        <v>213</v>
      </c>
      <c r="H558" s="20"/>
    </row>
    <row r="559" s="3" customFormat="1" ht="28" customHeight="1" spans="1:8">
      <c r="A559" s="20" t="str">
        <f>IF(E559="","",COUNTA($E$446:E559)&amp;"")</f>
        <v>114</v>
      </c>
      <c r="B559" s="33" t="s">
        <v>920</v>
      </c>
      <c r="C559" s="21">
        <v>29000</v>
      </c>
      <c r="D559" s="21">
        <v>22620</v>
      </c>
      <c r="E559" s="20" t="s">
        <v>766</v>
      </c>
      <c r="F559" s="20" t="s">
        <v>919</v>
      </c>
      <c r="G559" s="20" t="s">
        <v>213</v>
      </c>
      <c r="H559" s="20"/>
    </row>
    <row r="560" s="3" customFormat="1" ht="28" customHeight="1" spans="1:8">
      <c r="A560" s="20" t="str">
        <f>IF(E560="","",COUNTA($E$446:E560)&amp;"")</f>
        <v>115</v>
      </c>
      <c r="B560" s="33" t="s">
        <v>921</v>
      </c>
      <c r="C560" s="21">
        <v>33000</v>
      </c>
      <c r="D560" s="21">
        <v>25740</v>
      </c>
      <c r="E560" s="20" t="s">
        <v>87</v>
      </c>
      <c r="F560" s="20" t="s">
        <v>919</v>
      </c>
      <c r="G560" s="20" t="s">
        <v>213</v>
      </c>
      <c r="H560" s="20"/>
    </row>
    <row r="561" s="3" customFormat="1" ht="28" customHeight="1" spans="1:8">
      <c r="A561" s="20" t="str">
        <f>IF(E561="","",COUNTA($E$446:E561)&amp;"")</f>
        <v>116</v>
      </c>
      <c r="B561" s="33" t="s">
        <v>922</v>
      </c>
      <c r="C561" s="21">
        <v>41000</v>
      </c>
      <c r="D561" s="21">
        <v>31980</v>
      </c>
      <c r="E561" s="20" t="s">
        <v>766</v>
      </c>
      <c r="F561" s="20" t="s">
        <v>919</v>
      </c>
      <c r="G561" s="20" t="s">
        <v>213</v>
      </c>
      <c r="H561" s="20"/>
    </row>
    <row r="562" s="3" customFormat="1" ht="28" customHeight="1" spans="1:8">
      <c r="A562" s="20" t="str">
        <f>IF(E562="","",COUNTA($E$446:E562)&amp;"")</f>
        <v>117</v>
      </c>
      <c r="B562" s="33" t="s">
        <v>923</v>
      </c>
      <c r="C562" s="21">
        <v>15000</v>
      </c>
      <c r="D562" s="21">
        <v>11700</v>
      </c>
      <c r="E562" s="20" t="s">
        <v>41</v>
      </c>
      <c r="F562" s="20" t="s">
        <v>919</v>
      </c>
      <c r="G562" s="20" t="s">
        <v>213</v>
      </c>
      <c r="H562" s="20"/>
    </row>
    <row r="563" s="3" customFormat="1" ht="28" customHeight="1" spans="1:8">
      <c r="A563" s="20" t="str">
        <f>IF(E563="","",COUNTA($E$446:E563)&amp;"")</f>
        <v>118</v>
      </c>
      <c r="B563" s="33" t="s">
        <v>924</v>
      </c>
      <c r="C563" s="21">
        <v>15000</v>
      </c>
      <c r="D563" s="21">
        <v>11700</v>
      </c>
      <c r="E563" s="20" t="s">
        <v>87</v>
      </c>
      <c r="F563" s="20" t="s">
        <v>919</v>
      </c>
      <c r="G563" s="20" t="s">
        <v>213</v>
      </c>
      <c r="H563" s="20"/>
    </row>
    <row r="564" s="3" customFormat="1" ht="28" customHeight="1" spans="1:8">
      <c r="A564" s="20" t="str">
        <f>IF(E564="","",COUNTA($E$446:E564)&amp;"")</f>
        <v>119</v>
      </c>
      <c r="B564" s="33" t="s">
        <v>925</v>
      </c>
      <c r="C564" s="21">
        <v>18000</v>
      </c>
      <c r="D564" s="21">
        <v>14040</v>
      </c>
      <c r="E564" s="20" t="s">
        <v>87</v>
      </c>
      <c r="F564" s="20" t="s">
        <v>919</v>
      </c>
      <c r="G564" s="20" t="s">
        <v>213</v>
      </c>
      <c r="H564" s="20"/>
    </row>
    <row r="565" s="3" customFormat="1" ht="28" customHeight="1" spans="1:8">
      <c r="A565" s="20" t="str">
        <f>IF(E565="","",COUNTA($E$446:E565)&amp;"")</f>
        <v>120</v>
      </c>
      <c r="B565" s="33" t="s">
        <v>926</v>
      </c>
      <c r="C565" s="21">
        <v>88711</v>
      </c>
      <c r="D565" s="21">
        <v>70000</v>
      </c>
      <c r="E565" s="20" t="s">
        <v>287</v>
      </c>
      <c r="F565" s="20" t="s">
        <v>927</v>
      </c>
      <c r="G565" s="20" t="s">
        <v>928</v>
      </c>
      <c r="H565" s="20"/>
    </row>
    <row r="566" s="3" customFormat="1" ht="28" customHeight="1" spans="1:8">
      <c r="A566" s="18"/>
      <c r="B566" s="43" t="s">
        <v>929</v>
      </c>
      <c r="C566" s="16">
        <f>SUM(C567:C736)</f>
        <v>25566102</v>
      </c>
      <c r="D566" s="16">
        <f>SUM(D567:D736)</f>
        <v>19396718</v>
      </c>
      <c r="E566" s="14"/>
      <c r="F566" s="15"/>
      <c r="G566" s="15"/>
      <c r="H566" s="15"/>
    </row>
    <row r="567" s="3" customFormat="1" ht="28" customHeight="1" spans="1:8">
      <c r="A567" s="20">
        <v>1</v>
      </c>
      <c r="B567" s="33" t="s">
        <v>930</v>
      </c>
      <c r="C567" s="21">
        <v>1780000</v>
      </c>
      <c r="D567" s="21">
        <v>1388400</v>
      </c>
      <c r="E567" s="20" t="s">
        <v>36</v>
      </c>
      <c r="F567" s="20" t="s">
        <v>511</v>
      </c>
      <c r="G567" s="20" t="s">
        <v>85</v>
      </c>
      <c r="H567" s="20"/>
    </row>
    <row r="568" s="3" customFormat="1" ht="28" customHeight="1" spans="1:8">
      <c r="A568" s="20">
        <v>2</v>
      </c>
      <c r="B568" s="33" t="s">
        <v>931</v>
      </c>
      <c r="C568" s="21">
        <v>1290000</v>
      </c>
      <c r="D568" s="21">
        <v>1006200</v>
      </c>
      <c r="E568" s="20" t="s">
        <v>36</v>
      </c>
      <c r="F568" s="20" t="s">
        <v>511</v>
      </c>
      <c r="G568" s="20" t="s">
        <v>85</v>
      </c>
      <c r="H568" s="20"/>
    </row>
    <row r="569" s="3" customFormat="1" ht="28" customHeight="1" spans="1:8">
      <c r="A569" s="20">
        <v>3</v>
      </c>
      <c r="B569" s="33" t="s">
        <v>932</v>
      </c>
      <c r="C569" s="21">
        <v>10000000</v>
      </c>
      <c r="D569" s="21">
        <v>7800000</v>
      </c>
      <c r="E569" s="20" t="s">
        <v>933</v>
      </c>
      <c r="F569" s="20" t="s">
        <v>934</v>
      </c>
      <c r="G569" s="20" t="s">
        <v>85</v>
      </c>
      <c r="H569" s="20"/>
    </row>
    <row r="570" s="3" customFormat="1" ht="28" customHeight="1" spans="1:8">
      <c r="A570" s="20">
        <v>4</v>
      </c>
      <c r="B570" s="33" t="s">
        <v>935</v>
      </c>
      <c r="C570" s="21">
        <v>780000</v>
      </c>
      <c r="D570" s="21">
        <v>608400</v>
      </c>
      <c r="E570" s="20" t="s">
        <v>933</v>
      </c>
      <c r="F570" s="20" t="s">
        <v>511</v>
      </c>
      <c r="G570" s="20" t="s">
        <v>15</v>
      </c>
      <c r="H570" s="20"/>
    </row>
    <row r="571" s="3" customFormat="1" ht="28" customHeight="1" spans="1:8">
      <c r="A571" s="20">
        <v>5</v>
      </c>
      <c r="B571" s="33" t="s">
        <v>936</v>
      </c>
      <c r="C571" s="21">
        <v>880000</v>
      </c>
      <c r="D571" s="21">
        <v>686400</v>
      </c>
      <c r="E571" s="20" t="s">
        <v>598</v>
      </c>
      <c r="F571" s="20" t="s">
        <v>442</v>
      </c>
      <c r="G571" s="20" t="s">
        <v>937</v>
      </c>
      <c r="H571" s="20"/>
    </row>
    <row r="572" s="3" customFormat="1" ht="28" customHeight="1" spans="1:8">
      <c r="A572" s="20">
        <v>6</v>
      </c>
      <c r="B572" s="33" t="s">
        <v>938</v>
      </c>
      <c r="C572" s="21">
        <v>400000</v>
      </c>
      <c r="D572" s="21">
        <v>312000</v>
      </c>
      <c r="E572" s="20" t="s">
        <v>939</v>
      </c>
      <c r="F572" s="20" t="s">
        <v>940</v>
      </c>
      <c r="G572" s="20" t="s">
        <v>941</v>
      </c>
      <c r="H572" s="20"/>
    </row>
    <row r="573" s="3" customFormat="1" ht="28" customHeight="1" spans="1:8">
      <c r="A573" s="20">
        <v>7</v>
      </c>
      <c r="B573" s="33" t="s">
        <v>942</v>
      </c>
      <c r="C573" s="21">
        <v>50000</v>
      </c>
      <c r="D573" s="21">
        <v>39000</v>
      </c>
      <c r="E573" s="20" t="s">
        <v>17</v>
      </c>
      <c r="F573" s="20" t="s">
        <v>95</v>
      </c>
      <c r="G573" s="20" t="s">
        <v>125</v>
      </c>
      <c r="H573" s="20"/>
    </row>
    <row r="574" s="3" customFormat="1" ht="28" customHeight="1" spans="1:8">
      <c r="A574" s="20">
        <v>8</v>
      </c>
      <c r="B574" s="33" t="s">
        <v>943</v>
      </c>
      <c r="C574" s="21">
        <v>150000</v>
      </c>
      <c r="D574" s="21">
        <v>117000</v>
      </c>
      <c r="E574" s="20" t="s">
        <v>17</v>
      </c>
      <c r="F574" s="20" t="s">
        <v>95</v>
      </c>
      <c r="G574" s="20" t="s">
        <v>85</v>
      </c>
      <c r="H574" s="20"/>
    </row>
    <row r="575" s="3" customFormat="1" ht="28" customHeight="1" spans="1:8">
      <c r="A575" s="20">
        <v>9</v>
      </c>
      <c r="B575" s="33" t="s">
        <v>944</v>
      </c>
      <c r="C575" s="21">
        <v>300000</v>
      </c>
      <c r="D575" s="21">
        <v>234000</v>
      </c>
      <c r="E575" s="20" t="s">
        <v>17</v>
      </c>
      <c r="F575" s="20" t="s">
        <v>945</v>
      </c>
      <c r="G575" s="20" t="s">
        <v>946</v>
      </c>
      <c r="H575" s="20"/>
    </row>
    <row r="576" s="5" customFormat="1" ht="28" customHeight="1" spans="1:8">
      <c r="A576" s="20">
        <v>10</v>
      </c>
      <c r="B576" s="33" t="s">
        <v>947</v>
      </c>
      <c r="C576" s="21">
        <v>150000</v>
      </c>
      <c r="D576" s="21">
        <v>117000</v>
      </c>
      <c r="E576" s="20" t="s">
        <v>87</v>
      </c>
      <c r="F576" s="20" t="s">
        <v>95</v>
      </c>
      <c r="G576" s="20" t="s">
        <v>438</v>
      </c>
      <c r="H576" s="20"/>
    </row>
    <row r="577" s="3" customFormat="1" ht="28" customHeight="1" spans="1:8">
      <c r="A577" s="20">
        <v>11</v>
      </c>
      <c r="B577" s="33" t="s">
        <v>948</v>
      </c>
      <c r="C577" s="21">
        <v>18000</v>
      </c>
      <c r="D577" s="21">
        <v>14040</v>
      </c>
      <c r="E577" s="20" t="s">
        <v>414</v>
      </c>
      <c r="F577" s="20" t="s">
        <v>95</v>
      </c>
      <c r="G577" s="20" t="s">
        <v>22</v>
      </c>
      <c r="H577" s="20"/>
    </row>
    <row r="578" s="3" customFormat="1" ht="28" customHeight="1" spans="1:8">
      <c r="A578" s="20">
        <v>12</v>
      </c>
      <c r="B578" s="33" t="s">
        <v>949</v>
      </c>
      <c r="C578" s="21">
        <v>22000</v>
      </c>
      <c r="D578" s="21">
        <v>17160</v>
      </c>
      <c r="E578" s="20" t="s">
        <v>414</v>
      </c>
      <c r="F578" s="20" t="s">
        <v>95</v>
      </c>
      <c r="G578" s="20" t="s">
        <v>438</v>
      </c>
      <c r="H578" s="20"/>
    </row>
    <row r="579" s="3" customFormat="1" ht="28" customHeight="1" spans="1:8">
      <c r="A579" s="20">
        <v>13</v>
      </c>
      <c r="B579" s="33" t="s">
        <v>950</v>
      </c>
      <c r="C579" s="21">
        <v>52000</v>
      </c>
      <c r="D579" s="21">
        <v>40560</v>
      </c>
      <c r="E579" s="20" t="s">
        <v>414</v>
      </c>
      <c r="F579" s="20" t="s">
        <v>95</v>
      </c>
      <c r="G579" s="20" t="s">
        <v>438</v>
      </c>
      <c r="H579" s="20"/>
    </row>
    <row r="580" s="3" customFormat="1" ht="28" customHeight="1" spans="1:8">
      <c r="A580" s="20">
        <v>14</v>
      </c>
      <c r="B580" s="33" t="s">
        <v>951</v>
      </c>
      <c r="C580" s="21">
        <v>140000</v>
      </c>
      <c r="D580" s="21">
        <v>109200</v>
      </c>
      <c r="E580" s="20" t="s">
        <v>87</v>
      </c>
      <c r="F580" s="20" t="s">
        <v>95</v>
      </c>
      <c r="G580" s="20" t="s">
        <v>22</v>
      </c>
      <c r="H580" s="20"/>
    </row>
    <row r="581" s="3" customFormat="1" ht="28" customHeight="1" spans="1:8">
      <c r="A581" s="20">
        <v>15</v>
      </c>
      <c r="B581" s="33" t="s">
        <v>952</v>
      </c>
      <c r="C581" s="21">
        <v>105000</v>
      </c>
      <c r="D581" s="21">
        <v>81900</v>
      </c>
      <c r="E581" s="20" t="s">
        <v>17</v>
      </c>
      <c r="F581" s="20" t="s">
        <v>409</v>
      </c>
      <c r="G581" s="20" t="s">
        <v>122</v>
      </c>
      <c r="H581" s="20"/>
    </row>
    <row r="582" s="3" customFormat="1" ht="28" customHeight="1" spans="1:8">
      <c r="A582" s="20">
        <v>16</v>
      </c>
      <c r="B582" s="33" t="s">
        <v>953</v>
      </c>
      <c r="C582" s="21">
        <v>285000</v>
      </c>
      <c r="D582" s="21">
        <v>222300</v>
      </c>
      <c r="E582" s="20" t="s">
        <v>87</v>
      </c>
      <c r="F582" s="20" t="s">
        <v>95</v>
      </c>
      <c r="G582" s="20" t="s">
        <v>754</v>
      </c>
      <c r="H582" s="20"/>
    </row>
    <row r="583" s="3" customFormat="1" ht="28" customHeight="1" spans="1:8">
      <c r="A583" s="20">
        <v>17</v>
      </c>
      <c r="B583" s="33" t="s">
        <v>954</v>
      </c>
      <c r="C583" s="21">
        <v>10000</v>
      </c>
      <c r="D583" s="21">
        <v>7800</v>
      </c>
      <c r="E583" s="20" t="s">
        <v>414</v>
      </c>
      <c r="F583" s="20" t="s">
        <v>95</v>
      </c>
      <c r="G583" s="20" t="s">
        <v>22</v>
      </c>
      <c r="H583" s="20"/>
    </row>
    <row r="584" s="3" customFormat="1" ht="28" customHeight="1" spans="1:8">
      <c r="A584" s="20">
        <v>18</v>
      </c>
      <c r="B584" s="33" t="s">
        <v>955</v>
      </c>
      <c r="C584" s="44">
        <v>17000</v>
      </c>
      <c r="D584" s="21">
        <v>13260</v>
      </c>
      <c r="E584" s="20" t="s">
        <v>87</v>
      </c>
      <c r="F584" s="20" t="s">
        <v>95</v>
      </c>
      <c r="G584" s="20" t="s">
        <v>122</v>
      </c>
      <c r="H584" s="20"/>
    </row>
    <row r="585" s="3" customFormat="1" ht="28" customHeight="1" spans="1:8">
      <c r="A585" s="20">
        <v>19</v>
      </c>
      <c r="B585" s="33" t="s">
        <v>956</v>
      </c>
      <c r="C585" s="21">
        <v>86000</v>
      </c>
      <c r="D585" s="21">
        <v>67080</v>
      </c>
      <c r="E585" s="20" t="s">
        <v>87</v>
      </c>
      <c r="F585" s="20" t="s">
        <v>95</v>
      </c>
      <c r="G585" s="20" t="s">
        <v>22</v>
      </c>
      <c r="H585" s="20"/>
    </row>
    <row r="586" s="3" customFormat="1" ht="28" customHeight="1" spans="1:8">
      <c r="A586" s="20">
        <v>20</v>
      </c>
      <c r="B586" s="33" t="s">
        <v>957</v>
      </c>
      <c r="C586" s="21">
        <v>40000</v>
      </c>
      <c r="D586" s="21">
        <v>31200</v>
      </c>
      <c r="E586" s="20" t="s">
        <v>87</v>
      </c>
      <c r="F586" s="20" t="s">
        <v>95</v>
      </c>
      <c r="G586" s="20" t="s">
        <v>958</v>
      </c>
      <c r="H586" s="20"/>
    </row>
    <row r="587" s="3" customFormat="1" ht="28" customHeight="1" spans="1:8">
      <c r="A587" s="20">
        <v>21</v>
      </c>
      <c r="B587" s="33" t="s">
        <v>959</v>
      </c>
      <c r="C587" s="21">
        <v>40000</v>
      </c>
      <c r="D587" s="21">
        <v>31200</v>
      </c>
      <c r="E587" s="20" t="s">
        <v>87</v>
      </c>
      <c r="F587" s="20" t="s">
        <v>95</v>
      </c>
      <c r="G587" s="20" t="s">
        <v>22</v>
      </c>
      <c r="H587" s="20"/>
    </row>
    <row r="588" s="3" customFormat="1" ht="28" customHeight="1" spans="1:8">
      <c r="A588" s="20">
        <v>22</v>
      </c>
      <c r="B588" s="33" t="s">
        <v>960</v>
      </c>
      <c r="C588" s="21">
        <v>100000</v>
      </c>
      <c r="D588" s="21">
        <v>78000</v>
      </c>
      <c r="E588" s="20" t="s">
        <v>67</v>
      </c>
      <c r="F588" s="20" t="s">
        <v>409</v>
      </c>
      <c r="G588" s="20" t="s">
        <v>122</v>
      </c>
      <c r="H588" s="20"/>
    </row>
    <row r="589" s="3" customFormat="1" ht="28" customHeight="1" spans="1:8">
      <c r="A589" s="20">
        <v>23</v>
      </c>
      <c r="B589" s="33" t="s">
        <v>961</v>
      </c>
      <c r="C589" s="21">
        <v>150000</v>
      </c>
      <c r="D589" s="21">
        <v>117000</v>
      </c>
      <c r="E589" s="20" t="s">
        <v>287</v>
      </c>
      <c r="F589" s="20" t="s">
        <v>442</v>
      </c>
      <c r="G589" s="20" t="s">
        <v>122</v>
      </c>
      <c r="H589" s="20"/>
    </row>
    <row r="590" s="3" customFormat="1" ht="28" customHeight="1" spans="1:8">
      <c r="A590" s="20">
        <v>24</v>
      </c>
      <c r="B590" s="33" t="s">
        <v>962</v>
      </c>
      <c r="C590" s="21">
        <v>72000</v>
      </c>
      <c r="D590" s="21">
        <v>56160</v>
      </c>
      <c r="E590" s="20" t="s">
        <v>17</v>
      </c>
      <c r="F590" s="20" t="s">
        <v>442</v>
      </c>
      <c r="G590" s="20" t="s">
        <v>958</v>
      </c>
      <c r="H590" s="20"/>
    </row>
    <row r="591" s="3" customFormat="1" ht="28" customHeight="1" spans="1:8">
      <c r="A591" s="20">
        <v>25</v>
      </c>
      <c r="B591" s="33" t="s">
        <v>963</v>
      </c>
      <c r="C591" s="21">
        <v>30000</v>
      </c>
      <c r="D591" s="21">
        <v>23400</v>
      </c>
      <c r="E591" s="20" t="s">
        <v>801</v>
      </c>
      <c r="F591" s="20" t="s">
        <v>95</v>
      </c>
      <c r="G591" s="20" t="s">
        <v>125</v>
      </c>
      <c r="H591" s="20"/>
    </row>
    <row r="592" s="3" customFormat="1" ht="28" customHeight="1" spans="1:8">
      <c r="A592" s="20">
        <v>26</v>
      </c>
      <c r="B592" s="33" t="s">
        <v>964</v>
      </c>
      <c r="C592" s="21">
        <v>30000</v>
      </c>
      <c r="D592" s="21">
        <v>23400</v>
      </c>
      <c r="E592" s="20" t="s">
        <v>414</v>
      </c>
      <c r="F592" s="20" t="s">
        <v>442</v>
      </c>
      <c r="G592" s="20" t="s">
        <v>22</v>
      </c>
      <c r="H592" s="20"/>
    </row>
    <row r="593" s="3" customFormat="1" ht="28" customHeight="1" spans="1:8">
      <c r="A593" s="20">
        <v>27</v>
      </c>
      <c r="B593" s="42" t="s">
        <v>965</v>
      </c>
      <c r="C593" s="21">
        <v>212034</v>
      </c>
      <c r="D593" s="21">
        <v>10000</v>
      </c>
      <c r="E593" s="35" t="s">
        <v>152</v>
      </c>
      <c r="F593" s="20"/>
      <c r="G593" s="20"/>
      <c r="H593" s="20"/>
    </row>
    <row r="594" s="3" customFormat="1" ht="28" customHeight="1" spans="1:8">
      <c r="A594" s="20">
        <v>28</v>
      </c>
      <c r="B594" s="33" t="s">
        <v>966</v>
      </c>
      <c r="C594" s="21">
        <v>150000</v>
      </c>
      <c r="D594" s="21">
        <v>117000</v>
      </c>
      <c r="E594" s="20" t="s">
        <v>17</v>
      </c>
      <c r="F594" s="20" t="s">
        <v>442</v>
      </c>
      <c r="G594" s="20" t="s">
        <v>967</v>
      </c>
      <c r="H594" s="20"/>
    </row>
    <row r="595" s="3" customFormat="1" ht="28" customHeight="1" spans="1:8">
      <c r="A595" s="20">
        <v>29</v>
      </c>
      <c r="B595" s="33" t="s">
        <v>968</v>
      </c>
      <c r="C595" s="21">
        <v>150000</v>
      </c>
      <c r="D595" s="21">
        <v>117000</v>
      </c>
      <c r="E595" s="20" t="s">
        <v>87</v>
      </c>
      <c r="F595" s="20" t="s">
        <v>442</v>
      </c>
      <c r="G595" s="20" t="s">
        <v>125</v>
      </c>
      <c r="H595" s="20"/>
    </row>
    <row r="596" s="3" customFormat="1" ht="28" customHeight="1" spans="1:8">
      <c r="A596" s="20">
        <v>30</v>
      </c>
      <c r="B596" s="33" t="s">
        <v>969</v>
      </c>
      <c r="C596" s="21">
        <v>100000</v>
      </c>
      <c r="D596" s="21">
        <v>78000</v>
      </c>
      <c r="E596" s="20" t="s">
        <v>970</v>
      </c>
      <c r="F596" s="20" t="s">
        <v>95</v>
      </c>
      <c r="G596" s="20" t="s">
        <v>125</v>
      </c>
      <c r="H596" s="20"/>
    </row>
    <row r="597" s="6" customFormat="1" ht="28" customHeight="1" spans="1:8">
      <c r="A597" s="20">
        <v>31</v>
      </c>
      <c r="B597" s="42" t="s">
        <v>971</v>
      </c>
      <c r="C597" s="21">
        <v>200000</v>
      </c>
      <c r="D597" s="21">
        <v>156000</v>
      </c>
      <c r="E597" s="35" t="s">
        <v>36</v>
      </c>
      <c r="F597" s="20" t="s">
        <v>442</v>
      </c>
      <c r="G597" s="20" t="s">
        <v>22</v>
      </c>
      <c r="H597" s="20"/>
    </row>
    <row r="598" s="3" customFormat="1" ht="28" customHeight="1" spans="1:8">
      <c r="A598" s="20">
        <v>32</v>
      </c>
      <c r="B598" s="33" t="s">
        <v>972</v>
      </c>
      <c r="C598" s="21">
        <v>100000</v>
      </c>
      <c r="D598" s="21">
        <v>78000</v>
      </c>
      <c r="E598" s="20" t="s">
        <v>87</v>
      </c>
      <c r="F598" s="20" t="s">
        <v>95</v>
      </c>
      <c r="G598" s="20" t="s">
        <v>438</v>
      </c>
      <c r="H598" s="20"/>
    </row>
    <row r="599" s="3" customFormat="1" ht="28" customHeight="1" spans="1:8">
      <c r="A599" s="20">
        <v>33</v>
      </c>
      <c r="B599" s="33" t="s">
        <v>973</v>
      </c>
      <c r="C599" s="21">
        <v>50000</v>
      </c>
      <c r="D599" s="21">
        <v>39000</v>
      </c>
      <c r="E599" s="20" t="s">
        <v>974</v>
      </c>
      <c r="F599" s="20" t="s">
        <v>511</v>
      </c>
      <c r="G599" s="20" t="s">
        <v>22</v>
      </c>
      <c r="H599" s="20"/>
    </row>
    <row r="600" s="3" customFormat="1" ht="28" customHeight="1" spans="1:8">
      <c r="A600" s="20">
        <v>34</v>
      </c>
      <c r="B600" s="33" t="s">
        <v>975</v>
      </c>
      <c r="C600" s="21">
        <v>30000</v>
      </c>
      <c r="D600" s="21">
        <v>23400</v>
      </c>
      <c r="E600" s="20" t="s">
        <v>87</v>
      </c>
      <c r="F600" s="20" t="s">
        <v>511</v>
      </c>
      <c r="G600" s="20" t="s">
        <v>22</v>
      </c>
      <c r="H600" s="20"/>
    </row>
    <row r="601" s="3" customFormat="1" ht="28" customHeight="1" spans="1:8">
      <c r="A601" s="20">
        <v>35</v>
      </c>
      <c r="B601" s="33" t="s">
        <v>976</v>
      </c>
      <c r="C601" s="21">
        <v>15000</v>
      </c>
      <c r="D601" s="21">
        <v>11700</v>
      </c>
      <c r="E601" s="20" t="s">
        <v>414</v>
      </c>
      <c r="F601" s="20" t="s">
        <v>442</v>
      </c>
      <c r="G601" s="20" t="s">
        <v>22</v>
      </c>
      <c r="H601" s="20"/>
    </row>
    <row r="602" s="3" customFormat="1" ht="28" customHeight="1" spans="1:8">
      <c r="A602" s="20">
        <v>36</v>
      </c>
      <c r="B602" s="33" t="s">
        <v>977</v>
      </c>
      <c r="C602" s="21">
        <v>30000</v>
      </c>
      <c r="D602" s="21">
        <v>23400</v>
      </c>
      <c r="E602" s="20" t="s">
        <v>87</v>
      </c>
      <c r="F602" s="20" t="s">
        <v>442</v>
      </c>
      <c r="G602" s="20" t="s">
        <v>122</v>
      </c>
      <c r="H602" s="20"/>
    </row>
    <row r="603" s="3" customFormat="1" ht="28" customHeight="1" spans="1:8">
      <c r="A603" s="20">
        <v>37</v>
      </c>
      <c r="B603" s="33" t="s">
        <v>978</v>
      </c>
      <c r="C603" s="21">
        <v>30000</v>
      </c>
      <c r="D603" s="21">
        <v>23400</v>
      </c>
      <c r="E603" s="20" t="s">
        <v>87</v>
      </c>
      <c r="F603" s="20" t="s">
        <v>442</v>
      </c>
      <c r="G603" s="20" t="s">
        <v>22</v>
      </c>
      <c r="H603" s="20"/>
    </row>
    <row r="604" s="3" customFormat="1" ht="28" customHeight="1" spans="1:8">
      <c r="A604" s="20">
        <v>38</v>
      </c>
      <c r="B604" s="33" t="s">
        <v>979</v>
      </c>
      <c r="C604" s="21">
        <v>35000</v>
      </c>
      <c r="D604" s="21">
        <v>27300</v>
      </c>
      <c r="E604" s="20" t="s">
        <v>17</v>
      </c>
      <c r="F604" s="20" t="s">
        <v>95</v>
      </c>
      <c r="G604" s="20" t="s">
        <v>122</v>
      </c>
      <c r="H604" s="20"/>
    </row>
    <row r="605" s="3" customFormat="1" ht="28" customHeight="1" spans="1:8">
      <c r="A605" s="20">
        <v>39</v>
      </c>
      <c r="B605" s="33" t="s">
        <v>980</v>
      </c>
      <c r="C605" s="21">
        <v>10000</v>
      </c>
      <c r="D605" s="21">
        <v>7800</v>
      </c>
      <c r="E605" s="20" t="s">
        <v>17</v>
      </c>
      <c r="F605" s="20" t="s">
        <v>511</v>
      </c>
      <c r="G605" s="20" t="s">
        <v>125</v>
      </c>
      <c r="H605" s="20"/>
    </row>
    <row r="606" s="3" customFormat="1" ht="28" customHeight="1" spans="1:8">
      <c r="A606" s="20">
        <v>40</v>
      </c>
      <c r="B606" s="33" t="s">
        <v>981</v>
      </c>
      <c r="C606" s="21">
        <v>12000</v>
      </c>
      <c r="D606" s="21">
        <v>9360</v>
      </c>
      <c r="E606" s="20" t="s">
        <v>17</v>
      </c>
      <c r="F606" s="20" t="s">
        <v>95</v>
      </c>
      <c r="G606" s="20" t="s">
        <v>438</v>
      </c>
      <c r="H606" s="20"/>
    </row>
    <row r="607" s="3" customFormat="1" ht="28" customHeight="1" spans="1:8">
      <c r="A607" s="20">
        <v>41</v>
      </c>
      <c r="B607" s="33" t="s">
        <v>982</v>
      </c>
      <c r="C607" s="21">
        <v>25000</v>
      </c>
      <c r="D607" s="21">
        <v>19500</v>
      </c>
      <c r="E607" s="20" t="s">
        <v>17</v>
      </c>
      <c r="F607" s="20" t="s">
        <v>95</v>
      </c>
      <c r="G607" s="20" t="s">
        <v>438</v>
      </c>
      <c r="H607" s="20"/>
    </row>
    <row r="608" s="3" customFormat="1" ht="28" customHeight="1" spans="1:8">
      <c r="A608" s="20">
        <v>42</v>
      </c>
      <c r="B608" s="33" t="s">
        <v>983</v>
      </c>
      <c r="C608" s="21">
        <v>28000</v>
      </c>
      <c r="D608" s="21">
        <v>21840</v>
      </c>
      <c r="E608" s="20" t="s">
        <v>17</v>
      </c>
      <c r="F608" s="20" t="s">
        <v>95</v>
      </c>
      <c r="G608" s="20" t="s">
        <v>438</v>
      </c>
      <c r="H608" s="20"/>
    </row>
    <row r="609" s="3" customFormat="1" ht="28" customHeight="1" spans="1:8">
      <c r="A609" s="20">
        <v>43</v>
      </c>
      <c r="B609" s="33" t="s">
        <v>984</v>
      </c>
      <c r="C609" s="21">
        <v>28000</v>
      </c>
      <c r="D609" s="21">
        <v>21840</v>
      </c>
      <c r="E609" s="20" t="s">
        <v>17</v>
      </c>
      <c r="F609" s="20" t="s">
        <v>95</v>
      </c>
      <c r="G609" s="20" t="s">
        <v>125</v>
      </c>
      <c r="H609" s="20"/>
    </row>
    <row r="610" s="3" customFormat="1" ht="28" customHeight="1" spans="1:8">
      <c r="A610" s="20">
        <v>44</v>
      </c>
      <c r="B610" s="33" t="s">
        <v>985</v>
      </c>
      <c r="C610" s="21">
        <v>30000</v>
      </c>
      <c r="D610" s="21">
        <v>23400</v>
      </c>
      <c r="E610" s="20" t="s">
        <v>17</v>
      </c>
      <c r="F610" s="20" t="s">
        <v>511</v>
      </c>
      <c r="G610" s="20" t="s">
        <v>22</v>
      </c>
      <c r="H610" s="20"/>
    </row>
    <row r="611" s="3" customFormat="1" ht="28" customHeight="1" spans="1:8">
      <c r="A611" s="20">
        <v>45</v>
      </c>
      <c r="B611" s="33" t="s">
        <v>986</v>
      </c>
      <c r="C611" s="21">
        <v>50000</v>
      </c>
      <c r="D611" s="21">
        <v>39000</v>
      </c>
      <c r="E611" s="20" t="s">
        <v>87</v>
      </c>
      <c r="F611" s="20" t="s">
        <v>95</v>
      </c>
      <c r="G611" s="20" t="s">
        <v>22</v>
      </c>
      <c r="H611" s="20"/>
    </row>
    <row r="612" s="3" customFormat="1" ht="28" customHeight="1" spans="1:8">
      <c r="A612" s="20">
        <v>46</v>
      </c>
      <c r="B612" s="33" t="s">
        <v>987</v>
      </c>
      <c r="C612" s="21">
        <v>20000</v>
      </c>
      <c r="D612" s="21">
        <v>15600</v>
      </c>
      <c r="E612" s="20" t="s">
        <v>87</v>
      </c>
      <c r="F612" s="20" t="s">
        <v>95</v>
      </c>
      <c r="G612" s="20" t="s">
        <v>22</v>
      </c>
      <c r="H612" s="20"/>
    </row>
    <row r="613" s="3" customFormat="1" ht="28" customHeight="1" spans="1:8">
      <c r="A613" s="20">
        <v>47</v>
      </c>
      <c r="B613" s="33" t="s">
        <v>988</v>
      </c>
      <c r="C613" s="21">
        <v>10000</v>
      </c>
      <c r="D613" s="21">
        <v>7800</v>
      </c>
      <c r="E613" s="20" t="s">
        <v>87</v>
      </c>
      <c r="F613" s="20" t="s">
        <v>95</v>
      </c>
      <c r="G613" s="20" t="s">
        <v>122</v>
      </c>
      <c r="H613" s="20"/>
    </row>
    <row r="614" s="3" customFormat="1" ht="28" customHeight="1" spans="1:8">
      <c r="A614" s="20">
        <v>48</v>
      </c>
      <c r="B614" s="33" t="s">
        <v>989</v>
      </c>
      <c r="C614" s="21">
        <v>10000</v>
      </c>
      <c r="D614" s="21">
        <v>7800</v>
      </c>
      <c r="E614" s="20" t="s">
        <v>87</v>
      </c>
      <c r="F614" s="20" t="s">
        <v>95</v>
      </c>
      <c r="G614" s="20" t="s">
        <v>122</v>
      </c>
      <c r="H614" s="20"/>
    </row>
    <row r="615" s="3" customFormat="1" ht="28" customHeight="1" spans="1:8">
      <c r="A615" s="20">
        <v>49</v>
      </c>
      <c r="B615" s="33" t="s">
        <v>990</v>
      </c>
      <c r="C615" s="21">
        <v>15000</v>
      </c>
      <c r="D615" s="21">
        <v>11700</v>
      </c>
      <c r="E615" s="20" t="s">
        <v>87</v>
      </c>
      <c r="F615" s="20" t="s">
        <v>95</v>
      </c>
      <c r="G615" s="20" t="s">
        <v>125</v>
      </c>
      <c r="H615" s="20"/>
    </row>
    <row r="616" s="3" customFormat="1" ht="28" customHeight="1" spans="1:8">
      <c r="A616" s="20">
        <v>50</v>
      </c>
      <c r="B616" s="33" t="s">
        <v>991</v>
      </c>
      <c r="C616" s="21">
        <v>32000</v>
      </c>
      <c r="D616" s="21">
        <v>24960</v>
      </c>
      <c r="E616" s="20" t="s">
        <v>87</v>
      </c>
      <c r="F616" s="20" t="s">
        <v>95</v>
      </c>
      <c r="G616" s="20" t="s">
        <v>122</v>
      </c>
      <c r="H616" s="20"/>
    </row>
    <row r="617" s="3" customFormat="1" ht="28" customHeight="1" spans="1:8">
      <c r="A617" s="20">
        <v>51</v>
      </c>
      <c r="B617" s="33" t="s">
        <v>992</v>
      </c>
      <c r="C617" s="21">
        <v>50000</v>
      </c>
      <c r="D617" s="21">
        <v>39000</v>
      </c>
      <c r="E617" s="20" t="s">
        <v>87</v>
      </c>
      <c r="F617" s="20" t="s">
        <v>442</v>
      </c>
      <c r="G617" s="20" t="s">
        <v>125</v>
      </c>
      <c r="H617" s="20"/>
    </row>
    <row r="618" s="3" customFormat="1" ht="28" customHeight="1" spans="1:8">
      <c r="A618" s="20">
        <v>52</v>
      </c>
      <c r="B618" s="33" t="s">
        <v>993</v>
      </c>
      <c r="C618" s="21">
        <v>227000</v>
      </c>
      <c r="D618" s="21">
        <v>177060</v>
      </c>
      <c r="E618" s="20" t="s">
        <v>17</v>
      </c>
      <c r="F618" s="20" t="s">
        <v>602</v>
      </c>
      <c r="G618" s="20" t="s">
        <v>15</v>
      </c>
      <c r="H618" s="20"/>
    </row>
    <row r="619" s="3" customFormat="1" ht="28" customHeight="1" spans="1:8">
      <c r="A619" s="20">
        <v>53</v>
      </c>
      <c r="B619" s="33" t="s">
        <v>994</v>
      </c>
      <c r="C619" s="21">
        <v>320000</v>
      </c>
      <c r="D619" s="21">
        <v>249600</v>
      </c>
      <c r="E619" s="20" t="s">
        <v>471</v>
      </c>
      <c r="F619" s="20" t="s">
        <v>602</v>
      </c>
      <c r="G619" s="20" t="s">
        <v>15</v>
      </c>
      <c r="H619" s="20"/>
    </row>
    <row r="620" s="3" customFormat="1" ht="28" customHeight="1" spans="1:8">
      <c r="A620" s="20">
        <v>54</v>
      </c>
      <c r="B620" s="33" t="s">
        <v>995</v>
      </c>
      <c r="C620" s="21">
        <v>212000</v>
      </c>
      <c r="D620" s="21">
        <v>165360</v>
      </c>
      <c r="E620" s="20" t="s">
        <v>471</v>
      </c>
      <c r="F620" s="20" t="s">
        <v>602</v>
      </c>
      <c r="G620" s="20" t="s">
        <v>15</v>
      </c>
      <c r="H620" s="20"/>
    </row>
    <row r="621" s="3" customFormat="1" ht="28" customHeight="1" spans="1:8">
      <c r="A621" s="20">
        <v>55</v>
      </c>
      <c r="B621" s="33" t="s">
        <v>996</v>
      </c>
      <c r="C621" s="21">
        <v>70000</v>
      </c>
      <c r="D621" s="21">
        <v>54600</v>
      </c>
      <c r="E621" s="20" t="s">
        <v>766</v>
      </c>
      <c r="F621" s="20" t="s">
        <v>602</v>
      </c>
      <c r="G621" s="20" t="s">
        <v>15</v>
      </c>
      <c r="H621" s="20"/>
    </row>
    <row r="622" s="3" customFormat="1" ht="28" customHeight="1" spans="1:8">
      <c r="A622" s="20">
        <v>56</v>
      </c>
      <c r="B622" s="33" t="s">
        <v>997</v>
      </c>
      <c r="C622" s="21">
        <v>30000</v>
      </c>
      <c r="D622" s="21">
        <v>23400</v>
      </c>
      <c r="E622" s="20" t="s">
        <v>67</v>
      </c>
      <c r="F622" s="20" t="s">
        <v>602</v>
      </c>
      <c r="G622" s="20" t="s">
        <v>15</v>
      </c>
      <c r="H622" s="20"/>
    </row>
    <row r="623" s="3" customFormat="1" ht="28" customHeight="1" spans="1:8">
      <c r="A623" s="20">
        <v>57</v>
      </c>
      <c r="B623" s="33" t="s">
        <v>998</v>
      </c>
      <c r="C623" s="21">
        <v>34000</v>
      </c>
      <c r="D623" s="21">
        <v>26520</v>
      </c>
      <c r="E623" s="20" t="s">
        <v>67</v>
      </c>
      <c r="F623" s="20" t="s">
        <v>602</v>
      </c>
      <c r="G623" s="20" t="s">
        <v>15</v>
      </c>
      <c r="H623" s="20"/>
    </row>
    <row r="624" s="3" customFormat="1" ht="28" customHeight="1" spans="1:8">
      <c r="A624" s="20">
        <v>58</v>
      </c>
      <c r="B624" s="33" t="s">
        <v>999</v>
      </c>
      <c r="C624" s="21">
        <v>30000</v>
      </c>
      <c r="D624" s="21">
        <v>23400</v>
      </c>
      <c r="E624" s="20" t="s">
        <v>67</v>
      </c>
      <c r="F624" s="20" t="s">
        <v>602</v>
      </c>
      <c r="G624" s="20" t="s">
        <v>15</v>
      </c>
      <c r="H624" s="20"/>
    </row>
    <row r="625" s="3" customFormat="1" ht="28" customHeight="1" spans="1:8">
      <c r="A625" s="20">
        <v>59</v>
      </c>
      <c r="B625" s="33" t="s">
        <v>1000</v>
      </c>
      <c r="C625" s="21">
        <v>32000</v>
      </c>
      <c r="D625" s="21">
        <v>24960</v>
      </c>
      <c r="E625" s="20" t="s">
        <v>41</v>
      </c>
      <c r="F625" s="20" t="s">
        <v>602</v>
      </c>
      <c r="G625" s="20" t="s">
        <v>15</v>
      </c>
      <c r="H625" s="20"/>
    </row>
    <row r="626" s="3" customFormat="1" ht="28" customHeight="1" spans="1:8">
      <c r="A626" s="20">
        <v>60</v>
      </c>
      <c r="B626" s="33" t="s">
        <v>1001</v>
      </c>
      <c r="C626" s="21">
        <v>23000</v>
      </c>
      <c r="D626" s="21">
        <v>17940</v>
      </c>
      <c r="E626" s="20" t="s">
        <v>471</v>
      </c>
      <c r="F626" s="20" t="s">
        <v>602</v>
      </c>
      <c r="G626" s="20" t="s">
        <v>15</v>
      </c>
      <c r="H626" s="20"/>
    </row>
    <row r="627" s="3" customFormat="1" ht="28" customHeight="1" spans="1:8">
      <c r="A627" s="20">
        <v>61</v>
      </c>
      <c r="B627" s="33" t="s">
        <v>1002</v>
      </c>
      <c r="C627" s="21">
        <v>20000</v>
      </c>
      <c r="D627" s="21">
        <v>15600</v>
      </c>
      <c r="E627" s="20" t="s">
        <v>87</v>
      </c>
      <c r="F627" s="20" t="s">
        <v>602</v>
      </c>
      <c r="G627" s="20" t="s">
        <v>15</v>
      </c>
      <c r="H627" s="20"/>
    </row>
    <row r="628" s="3" customFormat="1" ht="28" customHeight="1" spans="1:8">
      <c r="A628" s="20">
        <v>62</v>
      </c>
      <c r="B628" s="33" t="s">
        <v>1003</v>
      </c>
      <c r="C628" s="21">
        <v>10000</v>
      </c>
      <c r="D628" s="21">
        <v>7800</v>
      </c>
      <c r="E628" s="20" t="s">
        <v>471</v>
      </c>
      <c r="F628" s="20" t="s">
        <v>602</v>
      </c>
      <c r="G628" s="20" t="s">
        <v>15</v>
      </c>
      <c r="H628" s="20"/>
    </row>
    <row r="629" s="3" customFormat="1" ht="28" customHeight="1" spans="1:8">
      <c r="A629" s="20">
        <v>63</v>
      </c>
      <c r="B629" s="33" t="s">
        <v>1004</v>
      </c>
      <c r="C629" s="21">
        <v>16000</v>
      </c>
      <c r="D629" s="21">
        <v>12480</v>
      </c>
      <c r="E629" s="20" t="s">
        <v>83</v>
      </c>
      <c r="F629" s="20" t="s">
        <v>602</v>
      </c>
      <c r="G629" s="20" t="s">
        <v>15</v>
      </c>
      <c r="H629" s="20"/>
    </row>
    <row r="630" s="3" customFormat="1" ht="28" customHeight="1" spans="1:8">
      <c r="A630" s="20">
        <v>64</v>
      </c>
      <c r="B630" s="33" t="s">
        <v>1005</v>
      </c>
      <c r="C630" s="21">
        <v>20000</v>
      </c>
      <c r="D630" s="21">
        <v>15600</v>
      </c>
      <c r="E630" s="20" t="s">
        <v>41</v>
      </c>
      <c r="F630" s="20" t="s">
        <v>602</v>
      </c>
      <c r="G630" s="20" t="s">
        <v>15</v>
      </c>
      <c r="H630" s="20"/>
    </row>
    <row r="631" s="3" customFormat="1" ht="28" customHeight="1" spans="1:8">
      <c r="A631" s="20">
        <v>65</v>
      </c>
      <c r="B631" s="33" t="s">
        <v>1006</v>
      </c>
      <c r="C631" s="21">
        <v>13000</v>
      </c>
      <c r="D631" s="21">
        <v>10140</v>
      </c>
      <c r="E631" s="20" t="s">
        <v>41</v>
      </c>
      <c r="F631" s="20" t="s">
        <v>602</v>
      </c>
      <c r="G631" s="20" t="s">
        <v>15</v>
      </c>
      <c r="H631" s="20"/>
    </row>
    <row r="632" s="3" customFormat="1" ht="28" customHeight="1" spans="1:8">
      <c r="A632" s="20">
        <v>66</v>
      </c>
      <c r="B632" s="33" t="s">
        <v>1007</v>
      </c>
      <c r="C632" s="21">
        <v>20000</v>
      </c>
      <c r="D632" s="21">
        <v>15600</v>
      </c>
      <c r="E632" s="20" t="s">
        <v>41</v>
      </c>
      <c r="F632" s="20" t="s">
        <v>602</v>
      </c>
      <c r="G632" s="20" t="s">
        <v>15</v>
      </c>
      <c r="H632" s="20"/>
    </row>
    <row r="633" s="3" customFormat="1" ht="28" customHeight="1" spans="1:8">
      <c r="A633" s="20">
        <v>67</v>
      </c>
      <c r="B633" s="33" t="s">
        <v>1008</v>
      </c>
      <c r="C633" s="21">
        <v>105000</v>
      </c>
      <c r="D633" s="21">
        <v>81900</v>
      </c>
      <c r="E633" s="20" t="s">
        <v>17</v>
      </c>
      <c r="F633" s="20" t="s">
        <v>409</v>
      </c>
      <c r="G633" s="20" t="s">
        <v>337</v>
      </c>
      <c r="H633" s="20"/>
    </row>
    <row r="634" s="3" customFormat="1" ht="28" customHeight="1" spans="1:8">
      <c r="A634" s="20">
        <v>68</v>
      </c>
      <c r="B634" s="33" t="s">
        <v>1009</v>
      </c>
      <c r="C634" s="21">
        <v>73000</v>
      </c>
      <c r="D634" s="21">
        <v>56940</v>
      </c>
      <c r="E634" s="20" t="s">
        <v>17</v>
      </c>
      <c r="F634" s="20" t="s">
        <v>409</v>
      </c>
      <c r="G634" s="20" t="s">
        <v>337</v>
      </c>
      <c r="H634" s="20"/>
    </row>
    <row r="635" s="3" customFormat="1" ht="28" customHeight="1" spans="1:8">
      <c r="A635" s="20">
        <v>69</v>
      </c>
      <c r="B635" s="33" t="s">
        <v>1010</v>
      </c>
      <c r="C635" s="21">
        <v>98000</v>
      </c>
      <c r="D635" s="21">
        <v>76440</v>
      </c>
      <c r="E635" s="20" t="s">
        <v>17</v>
      </c>
      <c r="F635" s="20" t="s">
        <v>409</v>
      </c>
      <c r="G635" s="20" t="s">
        <v>337</v>
      </c>
      <c r="H635" s="20"/>
    </row>
    <row r="636" s="3" customFormat="1" ht="28" customHeight="1" spans="1:8">
      <c r="A636" s="20">
        <v>70</v>
      </c>
      <c r="B636" s="33" t="s">
        <v>1011</v>
      </c>
      <c r="C636" s="21">
        <v>50000</v>
      </c>
      <c r="D636" s="21">
        <v>39000</v>
      </c>
      <c r="E636" s="20" t="s">
        <v>17</v>
      </c>
      <c r="F636" s="20" t="s">
        <v>409</v>
      </c>
      <c r="G636" s="20" t="s">
        <v>337</v>
      </c>
      <c r="H636" s="20"/>
    </row>
    <row r="637" s="3" customFormat="1" ht="28" customHeight="1" spans="1:8">
      <c r="A637" s="20">
        <v>71</v>
      </c>
      <c r="B637" s="33" t="s">
        <v>1012</v>
      </c>
      <c r="C637" s="21">
        <v>53000</v>
      </c>
      <c r="D637" s="21">
        <v>41340</v>
      </c>
      <c r="E637" s="20" t="s">
        <v>17</v>
      </c>
      <c r="F637" s="20" t="s">
        <v>409</v>
      </c>
      <c r="G637" s="20" t="s">
        <v>337</v>
      </c>
      <c r="H637" s="20"/>
    </row>
    <row r="638" s="3" customFormat="1" ht="28" customHeight="1" spans="1:8">
      <c r="A638" s="20">
        <v>72</v>
      </c>
      <c r="B638" s="33" t="s">
        <v>1013</v>
      </c>
      <c r="C638" s="21">
        <v>47000</v>
      </c>
      <c r="D638" s="21">
        <v>36660</v>
      </c>
      <c r="E638" s="20" t="s">
        <v>17</v>
      </c>
      <c r="F638" s="20" t="s">
        <v>409</v>
      </c>
      <c r="G638" s="20" t="s">
        <v>337</v>
      </c>
      <c r="H638" s="20"/>
    </row>
    <row r="639" s="3" customFormat="1" ht="28" customHeight="1" spans="1:8">
      <c r="A639" s="20">
        <v>73</v>
      </c>
      <c r="B639" s="33" t="s">
        <v>1014</v>
      </c>
      <c r="C639" s="21">
        <v>20000</v>
      </c>
      <c r="D639" s="21">
        <v>15600</v>
      </c>
      <c r="E639" s="20" t="s">
        <v>17</v>
      </c>
      <c r="F639" s="20" t="s">
        <v>409</v>
      </c>
      <c r="G639" s="20" t="s">
        <v>337</v>
      </c>
      <c r="H639" s="20"/>
    </row>
    <row r="640" s="3" customFormat="1" ht="28" customHeight="1" spans="1:8">
      <c r="A640" s="20">
        <v>74</v>
      </c>
      <c r="B640" s="33" t="s">
        <v>1015</v>
      </c>
      <c r="C640" s="21">
        <v>20000</v>
      </c>
      <c r="D640" s="21">
        <v>15600</v>
      </c>
      <c r="E640" s="20" t="s">
        <v>17</v>
      </c>
      <c r="F640" s="20" t="s">
        <v>409</v>
      </c>
      <c r="G640" s="20" t="s">
        <v>337</v>
      </c>
      <c r="H640" s="20"/>
    </row>
    <row r="641" s="3" customFormat="1" ht="28" customHeight="1" spans="1:8">
      <c r="A641" s="20">
        <v>75</v>
      </c>
      <c r="B641" s="33" t="s">
        <v>1016</v>
      </c>
      <c r="C641" s="21">
        <v>15000</v>
      </c>
      <c r="D641" s="21">
        <v>11700</v>
      </c>
      <c r="E641" s="20" t="s">
        <v>17</v>
      </c>
      <c r="F641" s="20" t="s">
        <v>409</v>
      </c>
      <c r="G641" s="20" t="s">
        <v>337</v>
      </c>
      <c r="H641" s="20"/>
    </row>
    <row r="642" s="3" customFormat="1" ht="28" customHeight="1" spans="1:8">
      <c r="A642" s="20">
        <v>76</v>
      </c>
      <c r="B642" s="33" t="s">
        <v>1017</v>
      </c>
      <c r="C642" s="21">
        <v>30000</v>
      </c>
      <c r="D642" s="21">
        <v>23400</v>
      </c>
      <c r="E642" s="20" t="s">
        <v>17</v>
      </c>
      <c r="F642" s="20" t="s">
        <v>409</v>
      </c>
      <c r="G642" s="20" t="s">
        <v>337</v>
      </c>
      <c r="H642" s="20"/>
    </row>
    <row r="643" s="3" customFormat="1" ht="28" customHeight="1" spans="1:8">
      <c r="A643" s="20">
        <v>77</v>
      </c>
      <c r="B643" s="33" t="s">
        <v>1018</v>
      </c>
      <c r="C643" s="21">
        <v>30000</v>
      </c>
      <c r="D643" s="21">
        <v>23400</v>
      </c>
      <c r="E643" s="20" t="s">
        <v>17</v>
      </c>
      <c r="F643" s="20" t="s">
        <v>409</v>
      </c>
      <c r="G643" s="20" t="s">
        <v>337</v>
      </c>
      <c r="H643" s="20"/>
    </row>
    <row r="644" s="3" customFormat="1" ht="28" customHeight="1" spans="1:8">
      <c r="A644" s="20">
        <v>78</v>
      </c>
      <c r="B644" s="33" t="s">
        <v>1019</v>
      </c>
      <c r="C644" s="21">
        <v>50000</v>
      </c>
      <c r="D644" s="21">
        <v>39000</v>
      </c>
      <c r="E644" s="20" t="s">
        <v>17</v>
      </c>
      <c r="F644" s="20" t="s">
        <v>409</v>
      </c>
      <c r="G644" s="20" t="s">
        <v>337</v>
      </c>
      <c r="H644" s="20"/>
    </row>
    <row r="645" s="3" customFormat="1" ht="28" customHeight="1" spans="1:8">
      <c r="A645" s="20">
        <v>79</v>
      </c>
      <c r="B645" s="33" t="s">
        <v>1020</v>
      </c>
      <c r="C645" s="21">
        <v>50000</v>
      </c>
      <c r="D645" s="21">
        <v>39000</v>
      </c>
      <c r="E645" s="20" t="s">
        <v>17</v>
      </c>
      <c r="F645" s="20" t="s">
        <v>409</v>
      </c>
      <c r="G645" s="20" t="s">
        <v>337</v>
      </c>
      <c r="H645" s="20"/>
    </row>
    <row r="646" s="3" customFormat="1" ht="28" customHeight="1" spans="1:8">
      <c r="A646" s="20">
        <v>80</v>
      </c>
      <c r="B646" s="33" t="s">
        <v>1021</v>
      </c>
      <c r="C646" s="21">
        <v>140000</v>
      </c>
      <c r="D646" s="21">
        <v>109200</v>
      </c>
      <c r="E646" s="20" t="s">
        <v>17</v>
      </c>
      <c r="F646" s="20" t="s">
        <v>442</v>
      </c>
      <c r="G646" s="20" t="s">
        <v>213</v>
      </c>
      <c r="H646" s="20"/>
    </row>
    <row r="647" s="3" customFormat="1" ht="28" customHeight="1" spans="1:8">
      <c r="A647" s="20">
        <v>81</v>
      </c>
      <c r="B647" s="33" t="s">
        <v>1022</v>
      </c>
      <c r="C647" s="21">
        <v>18000</v>
      </c>
      <c r="D647" s="21">
        <v>14040</v>
      </c>
      <c r="E647" s="20" t="s">
        <v>17</v>
      </c>
      <c r="F647" s="20" t="s">
        <v>95</v>
      </c>
      <c r="G647" s="20" t="s">
        <v>213</v>
      </c>
      <c r="H647" s="20"/>
    </row>
    <row r="648" s="3" customFormat="1" ht="28" customHeight="1" spans="1:8">
      <c r="A648" s="20">
        <v>82</v>
      </c>
      <c r="B648" s="33" t="s">
        <v>1023</v>
      </c>
      <c r="C648" s="21">
        <v>255000</v>
      </c>
      <c r="D648" s="21">
        <v>198900</v>
      </c>
      <c r="E648" s="20" t="s">
        <v>775</v>
      </c>
      <c r="F648" s="20" t="s">
        <v>940</v>
      </c>
      <c r="G648" s="20" t="s">
        <v>213</v>
      </c>
      <c r="H648" s="20"/>
    </row>
    <row r="649" s="3" customFormat="1" ht="28" customHeight="1" spans="1:8">
      <c r="A649" s="20">
        <v>83</v>
      </c>
      <c r="B649" s="33" t="s">
        <v>1024</v>
      </c>
      <c r="C649" s="21">
        <v>30000</v>
      </c>
      <c r="D649" s="21">
        <v>23400</v>
      </c>
      <c r="E649" s="20" t="s">
        <v>67</v>
      </c>
      <c r="F649" s="20" t="s">
        <v>1025</v>
      </c>
      <c r="G649" s="20" t="s">
        <v>213</v>
      </c>
      <c r="H649" s="20"/>
    </row>
    <row r="650" s="3" customFormat="1" ht="28" customHeight="1" spans="1:8">
      <c r="A650" s="20">
        <v>84</v>
      </c>
      <c r="B650" s="33" t="s">
        <v>1026</v>
      </c>
      <c r="C650" s="21">
        <v>27000</v>
      </c>
      <c r="D650" s="21">
        <v>27000</v>
      </c>
      <c r="E650" s="20" t="s">
        <v>17</v>
      </c>
      <c r="F650" s="20" t="s">
        <v>95</v>
      </c>
      <c r="G650" s="20" t="s">
        <v>125</v>
      </c>
      <c r="H650" s="20"/>
    </row>
    <row r="651" s="3" customFormat="1" ht="28" customHeight="1" spans="1:8">
      <c r="A651" s="20">
        <v>85</v>
      </c>
      <c r="B651" s="33" t="s">
        <v>1027</v>
      </c>
      <c r="C651" s="21">
        <v>28000</v>
      </c>
      <c r="D651" s="21">
        <v>28000</v>
      </c>
      <c r="E651" s="20" t="s">
        <v>17</v>
      </c>
      <c r="F651" s="20" t="s">
        <v>95</v>
      </c>
      <c r="G651" s="20" t="s">
        <v>125</v>
      </c>
      <c r="H651" s="20"/>
    </row>
    <row r="652" s="3" customFormat="1" ht="28" customHeight="1" spans="1:8">
      <c r="A652" s="20">
        <v>86</v>
      </c>
      <c r="B652" s="33" t="s">
        <v>1028</v>
      </c>
      <c r="C652" s="21">
        <v>160000</v>
      </c>
      <c r="D652" s="21">
        <v>124800</v>
      </c>
      <c r="E652" s="20" t="s">
        <v>36</v>
      </c>
      <c r="F652" s="20" t="s">
        <v>525</v>
      </c>
      <c r="G652" s="20" t="s">
        <v>213</v>
      </c>
      <c r="H652" s="20"/>
    </row>
    <row r="653" s="3" customFormat="1" ht="28" customHeight="1" spans="1:8">
      <c r="A653" s="20">
        <v>87</v>
      </c>
      <c r="B653" s="33" t="s">
        <v>1029</v>
      </c>
      <c r="C653" s="21">
        <v>26000</v>
      </c>
      <c r="D653" s="21">
        <v>20280</v>
      </c>
      <c r="E653" s="20" t="s">
        <v>17</v>
      </c>
      <c r="F653" s="20" t="s">
        <v>525</v>
      </c>
      <c r="G653" s="20" t="s">
        <v>213</v>
      </c>
      <c r="H653" s="20"/>
    </row>
    <row r="654" s="3" customFormat="1" ht="28" customHeight="1" spans="1:8">
      <c r="A654" s="20">
        <v>88</v>
      </c>
      <c r="B654" s="33" t="s">
        <v>1030</v>
      </c>
      <c r="C654" s="21">
        <v>35000</v>
      </c>
      <c r="D654" s="21">
        <v>27300</v>
      </c>
      <c r="E654" s="20" t="s">
        <v>41</v>
      </c>
      <c r="F654" s="20" t="s">
        <v>95</v>
      </c>
      <c r="G654" s="20" t="s">
        <v>85</v>
      </c>
      <c r="H654" s="20"/>
    </row>
    <row r="655" s="3" customFormat="1" ht="28" customHeight="1" spans="1:8">
      <c r="A655" s="20">
        <v>89</v>
      </c>
      <c r="B655" s="33" t="s">
        <v>1031</v>
      </c>
      <c r="C655" s="21">
        <v>40000</v>
      </c>
      <c r="D655" s="21">
        <v>31200</v>
      </c>
      <c r="E655" s="20" t="s">
        <v>41</v>
      </c>
      <c r="F655" s="20" t="s">
        <v>95</v>
      </c>
      <c r="G655" s="20" t="s">
        <v>85</v>
      </c>
      <c r="H655" s="20"/>
    </row>
    <row r="656" s="3" customFormat="1" ht="28" customHeight="1" spans="1:8">
      <c r="A656" s="20">
        <v>90</v>
      </c>
      <c r="B656" s="33" t="s">
        <v>1032</v>
      </c>
      <c r="C656" s="21">
        <v>20000</v>
      </c>
      <c r="D656" s="21">
        <v>15600</v>
      </c>
      <c r="E656" s="20" t="s">
        <v>83</v>
      </c>
      <c r="F656" s="20" t="s">
        <v>95</v>
      </c>
      <c r="G656" s="20" t="s">
        <v>163</v>
      </c>
      <c r="H656" s="20"/>
    </row>
    <row r="657" s="3" customFormat="1" ht="28" customHeight="1" spans="1:8">
      <c r="A657" s="20">
        <v>91</v>
      </c>
      <c r="B657" s="33" t="s">
        <v>1033</v>
      </c>
      <c r="C657" s="21">
        <v>30000</v>
      </c>
      <c r="D657" s="21">
        <v>23400</v>
      </c>
      <c r="E657" s="20" t="s">
        <v>110</v>
      </c>
      <c r="F657" s="20" t="s">
        <v>1034</v>
      </c>
      <c r="G657" s="20" t="s">
        <v>142</v>
      </c>
      <c r="H657" s="20"/>
    </row>
    <row r="658" s="3" customFormat="1" ht="28" customHeight="1" spans="1:8">
      <c r="A658" s="20">
        <v>92</v>
      </c>
      <c r="B658" s="33" t="s">
        <v>1035</v>
      </c>
      <c r="C658" s="21">
        <v>50000</v>
      </c>
      <c r="D658" s="21">
        <v>39000</v>
      </c>
      <c r="E658" s="20" t="s">
        <v>41</v>
      </c>
      <c r="F658" s="20" t="s">
        <v>602</v>
      </c>
      <c r="G658" s="20" t="s">
        <v>85</v>
      </c>
      <c r="H658" s="20"/>
    </row>
    <row r="659" s="3" customFormat="1" ht="28" customHeight="1" spans="1:8">
      <c r="A659" s="20">
        <v>93</v>
      </c>
      <c r="B659" s="33" t="s">
        <v>1036</v>
      </c>
      <c r="C659" s="21">
        <v>25000</v>
      </c>
      <c r="D659" s="21">
        <v>19500</v>
      </c>
      <c r="E659" s="20" t="s">
        <v>41</v>
      </c>
      <c r="F659" s="20" t="s">
        <v>95</v>
      </c>
      <c r="G659" s="20" t="s">
        <v>507</v>
      </c>
      <c r="H659" s="20"/>
    </row>
    <row r="660" s="3" customFormat="1" ht="28" customHeight="1" spans="1:8">
      <c r="A660" s="20">
        <v>94</v>
      </c>
      <c r="B660" s="33" t="s">
        <v>1037</v>
      </c>
      <c r="C660" s="21">
        <v>180000</v>
      </c>
      <c r="D660" s="21">
        <v>140400</v>
      </c>
      <c r="E660" s="20" t="s">
        <v>933</v>
      </c>
      <c r="F660" s="20" t="s">
        <v>511</v>
      </c>
      <c r="G660" s="20" t="s">
        <v>1038</v>
      </c>
      <c r="H660" s="20"/>
    </row>
    <row r="661" s="3" customFormat="1" ht="28" customHeight="1" spans="1:8">
      <c r="A661" s="20">
        <v>95</v>
      </c>
      <c r="B661" s="33" t="s">
        <v>1039</v>
      </c>
      <c r="C661" s="21">
        <v>700000</v>
      </c>
      <c r="D661" s="21">
        <v>546000</v>
      </c>
      <c r="E661" s="20" t="s">
        <v>36</v>
      </c>
      <c r="F661" s="20" t="s">
        <v>1040</v>
      </c>
      <c r="G661" s="20" t="s">
        <v>85</v>
      </c>
      <c r="H661" s="20"/>
    </row>
    <row r="662" s="3" customFormat="1" ht="28" customHeight="1" spans="1:8">
      <c r="A662" s="20">
        <v>96</v>
      </c>
      <c r="B662" s="33" t="s">
        <v>1041</v>
      </c>
      <c r="C662" s="21">
        <v>800000</v>
      </c>
      <c r="D662" s="21">
        <v>624000</v>
      </c>
      <c r="E662" s="20" t="s">
        <v>598</v>
      </c>
      <c r="F662" s="20" t="s">
        <v>1040</v>
      </c>
      <c r="G662" s="20" t="s">
        <v>85</v>
      </c>
      <c r="H662" s="20"/>
    </row>
    <row r="663" s="3" customFormat="1" ht="28" customHeight="1" spans="1:8">
      <c r="A663" s="20">
        <v>97</v>
      </c>
      <c r="B663" s="33" t="s">
        <v>1042</v>
      </c>
      <c r="C663" s="21">
        <v>350000</v>
      </c>
      <c r="D663" s="21">
        <v>273000</v>
      </c>
      <c r="E663" s="20" t="s">
        <v>598</v>
      </c>
      <c r="F663" s="20" t="s">
        <v>1040</v>
      </c>
      <c r="G663" s="20" t="s">
        <v>85</v>
      </c>
      <c r="H663" s="20"/>
    </row>
    <row r="664" s="3" customFormat="1" ht="28" customHeight="1" spans="1:8">
      <c r="A664" s="20">
        <v>98</v>
      </c>
      <c r="B664" s="33" t="s">
        <v>1043</v>
      </c>
      <c r="C664" s="21">
        <v>100000</v>
      </c>
      <c r="D664" s="21">
        <v>78000</v>
      </c>
      <c r="E664" s="20" t="s">
        <v>17</v>
      </c>
      <c r="F664" s="20" t="s">
        <v>1040</v>
      </c>
      <c r="G664" s="20" t="s">
        <v>85</v>
      </c>
      <c r="H664" s="20"/>
    </row>
    <row r="665" s="3" customFormat="1" ht="28" customHeight="1" spans="1:8">
      <c r="A665" s="20">
        <v>99</v>
      </c>
      <c r="B665" s="33" t="s">
        <v>1044</v>
      </c>
      <c r="C665" s="21">
        <v>50000</v>
      </c>
      <c r="D665" s="21">
        <v>39000</v>
      </c>
      <c r="E665" s="20" t="s">
        <v>598</v>
      </c>
      <c r="F665" s="20" t="s">
        <v>1040</v>
      </c>
      <c r="G665" s="20" t="s">
        <v>85</v>
      </c>
      <c r="H665" s="20"/>
    </row>
    <row r="666" s="3" customFormat="1" ht="28" customHeight="1" spans="1:8">
      <c r="A666" s="20">
        <v>100</v>
      </c>
      <c r="B666" s="33" t="s">
        <v>1045</v>
      </c>
      <c r="C666" s="21">
        <v>50000</v>
      </c>
      <c r="D666" s="21">
        <v>39000</v>
      </c>
      <c r="E666" s="20" t="s">
        <v>598</v>
      </c>
      <c r="F666" s="20" t="s">
        <v>1040</v>
      </c>
      <c r="G666" s="20" t="s">
        <v>85</v>
      </c>
      <c r="H666" s="20"/>
    </row>
    <row r="667" s="3" customFormat="1" ht="28" customHeight="1" spans="1:8">
      <c r="A667" s="20">
        <v>101</v>
      </c>
      <c r="B667" s="33" t="s">
        <v>1046</v>
      </c>
      <c r="C667" s="21">
        <v>50000</v>
      </c>
      <c r="D667" s="21">
        <v>39000</v>
      </c>
      <c r="E667" s="20" t="s">
        <v>17</v>
      </c>
      <c r="F667" s="20" t="s">
        <v>1040</v>
      </c>
      <c r="G667" s="20" t="s">
        <v>85</v>
      </c>
      <c r="H667" s="20"/>
    </row>
    <row r="668" s="3" customFormat="1" ht="28" customHeight="1" spans="1:8">
      <c r="A668" s="20">
        <v>102</v>
      </c>
      <c r="B668" s="33" t="s">
        <v>1047</v>
      </c>
      <c r="C668" s="21">
        <v>200000</v>
      </c>
      <c r="D668" s="21">
        <v>156000</v>
      </c>
      <c r="E668" s="20" t="s">
        <v>36</v>
      </c>
      <c r="F668" s="20" t="s">
        <v>1040</v>
      </c>
      <c r="G668" s="20" t="s">
        <v>85</v>
      </c>
      <c r="H668" s="20"/>
    </row>
    <row r="669" s="3" customFormat="1" ht="28" customHeight="1" spans="1:8">
      <c r="A669" s="20">
        <v>103</v>
      </c>
      <c r="B669" s="33" t="s">
        <v>1048</v>
      </c>
      <c r="C669" s="21">
        <v>20000</v>
      </c>
      <c r="D669" s="21">
        <v>15600</v>
      </c>
      <c r="E669" s="20" t="s">
        <v>36</v>
      </c>
      <c r="F669" s="20" t="s">
        <v>1040</v>
      </c>
      <c r="G669" s="20" t="s">
        <v>337</v>
      </c>
      <c r="H669" s="20"/>
    </row>
    <row r="670" s="3" customFormat="1" ht="28" customHeight="1" spans="1:8">
      <c r="A670" s="20">
        <v>104</v>
      </c>
      <c r="B670" s="33" t="s">
        <v>1049</v>
      </c>
      <c r="C670" s="21">
        <v>20000</v>
      </c>
      <c r="D670" s="21">
        <v>15600</v>
      </c>
      <c r="E670" s="20" t="s">
        <v>17</v>
      </c>
      <c r="F670" s="20" t="s">
        <v>1050</v>
      </c>
      <c r="G670" s="20" t="s">
        <v>22</v>
      </c>
      <c r="H670" s="20"/>
    </row>
    <row r="671" s="3" customFormat="1" ht="28" customHeight="1" spans="1:8">
      <c r="A671" s="20">
        <v>105</v>
      </c>
      <c r="B671" s="33" t="s">
        <v>1051</v>
      </c>
      <c r="C671" s="21">
        <v>20000</v>
      </c>
      <c r="D671" s="21">
        <v>15600</v>
      </c>
      <c r="E671" s="20" t="s">
        <v>17</v>
      </c>
      <c r="F671" s="20" t="s">
        <v>1050</v>
      </c>
      <c r="G671" s="20" t="s">
        <v>22</v>
      </c>
      <c r="H671" s="20"/>
    </row>
    <row r="672" s="3" customFormat="1" ht="28" customHeight="1" spans="1:8">
      <c r="A672" s="20">
        <v>106</v>
      </c>
      <c r="B672" s="33" t="s">
        <v>1052</v>
      </c>
      <c r="C672" s="21">
        <v>60000</v>
      </c>
      <c r="D672" s="21">
        <v>46800</v>
      </c>
      <c r="E672" s="20" t="s">
        <v>55</v>
      </c>
      <c r="F672" s="20" t="s">
        <v>1053</v>
      </c>
      <c r="G672" s="20" t="s">
        <v>1054</v>
      </c>
      <c r="H672" s="20"/>
    </row>
    <row r="673" s="3" customFormat="1" ht="28" customHeight="1" spans="1:8">
      <c r="A673" s="20">
        <v>107</v>
      </c>
      <c r="B673" s="33" t="s">
        <v>1055</v>
      </c>
      <c r="C673" s="21">
        <v>20000</v>
      </c>
      <c r="D673" s="21">
        <v>15600</v>
      </c>
      <c r="E673" s="20" t="s">
        <v>55</v>
      </c>
      <c r="F673" s="20" t="s">
        <v>1053</v>
      </c>
      <c r="G673" s="20" t="s">
        <v>438</v>
      </c>
      <c r="H673" s="20"/>
    </row>
    <row r="674" s="3" customFormat="1" ht="28" customHeight="1" spans="1:8">
      <c r="A674" s="20">
        <v>108</v>
      </c>
      <c r="B674" s="33" t="s">
        <v>1056</v>
      </c>
      <c r="C674" s="21">
        <v>10000</v>
      </c>
      <c r="D674" s="21">
        <v>7800</v>
      </c>
      <c r="E674" s="20" t="s">
        <v>55</v>
      </c>
      <c r="F674" s="20" t="s">
        <v>1057</v>
      </c>
      <c r="G674" s="20" t="s">
        <v>22</v>
      </c>
      <c r="H674" s="20"/>
    </row>
    <row r="675" s="3" customFormat="1" ht="28" customHeight="1" spans="1:8">
      <c r="A675" s="20">
        <v>109</v>
      </c>
      <c r="B675" s="33" t="s">
        <v>1058</v>
      </c>
      <c r="C675" s="21">
        <v>40000</v>
      </c>
      <c r="D675" s="21">
        <v>31200</v>
      </c>
      <c r="E675" s="20" t="s">
        <v>578</v>
      </c>
      <c r="F675" s="20" t="s">
        <v>593</v>
      </c>
      <c r="G675" s="20" t="s">
        <v>22</v>
      </c>
      <c r="H675" s="20"/>
    </row>
    <row r="676" s="3" customFormat="1" ht="28" customHeight="1" spans="1:8">
      <c r="A676" s="20">
        <v>110</v>
      </c>
      <c r="B676" s="33" t="s">
        <v>1059</v>
      </c>
      <c r="C676" s="21">
        <v>21000</v>
      </c>
      <c r="D676" s="21">
        <v>16380</v>
      </c>
      <c r="E676" s="20" t="s">
        <v>67</v>
      </c>
      <c r="F676" s="20" t="s">
        <v>1053</v>
      </c>
      <c r="G676" s="20" t="s">
        <v>125</v>
      </c>
      <c r="H676" s="20"/>
    </row>
    <row r="677" s="3" customFormat="1" ht="28" customHeight="1" spans="1:8">
      <c r="A677" s="20">
        <v>111</v>
      </c>
      <c r="B677" s="33" t="s">
        <v>1060</v>
      </c>
      <c r="C677" s="21">
        <v>109000</v>
      </c>
      <c r="D677" s="21">
        <v>85020</v>
      </c>
      <c r="E677" s="20" t="s">
        <v>67</v>
      </c>
      <c r="F677" s="20" t="s">
        <v>1053</v>
      </c>
      <c r="G677" s="20" t="s">
        <v>750</v>
      </c>
      <c r="H677" s="20"/>
    </row>
    <row r="678" s="3" customFormat="1" ht="28" customHeight="1" spans="1:8">
      <c r="A678" s="20">
        <v>112</v>
      </c>
      <c r="B678" s="33" t="s">
        <v>1061</v>
      </c>
      <c r="C678" s="21">
        <v>50000</v>
      </c>
      <c r="D678" s="21">
        <v>39000</v>
      </c>
      <c r="E678" s="20" t="s">
        <v>55</v>
      </c>
      <c r="F678" s="20" t="s">
        <v>442</v>
      </c>
      <c r="G678" s="20" t="s">
        <v>213</v>
      </c>
      <c r="H678" s="20"/>
    </row>
    <row r="679" s="3" customFormat="1" ht="28" customHeight="1" spans="1:8">
      <c r="A679" s="20">
        <v>113</v>
      </c>
      <c r="B679" s="33" t="s">
        <v>1062</v>
      </c>
      <c r="C679" s="21">
        <v>80000</v>
      </c>
      <c r="D679" s="21">
        <v>62400</v>
      </c>
      <c r="E679" s="20" t="s">
        <v>1063</v>
      </c>
      <c r="F679" s="20" t="s">
        <v>1064</v>
      </c>
      <c r="G679" s="20" t="s">
        <v>337</v>
      </c>
      <c r="H679" s="20"/>
    </row>
    <row r="680" s="3" customFormat="1" ht="28" customHeight="1" spans="1:8">
      <c r="A680" s="20">
        <v>114</v>
      </c>
      <c r="B680" s="33" t="s">
        <v>1065</v>
      </c>
      <c r="C680" s="21">
        <v>25000</v>
      </c>
      <c r="D680" s="21">
        <v>19500</v>
      </c>
      <c r="E680" s="20" t="s">
        <v>36</v>
      </c>
      <c r="F680" s="20" t="s">
        <v>1066</v>
      </c>
      <c r="G680" s="20" t="s">
        <v>1067</v>
      </c>
      <c r="H680" s="20"/>
    </row>
    <row r="681" s="3" customFormat="1" ht="28" customHeight="1" spans="1:8">
      <c r="A681" s="20">
        <v>115</v>
      </c>
      <c r="B681" s="45" t="s">
        <v>1068</v>
      </c>
      <c r="C681" s="46">
        <v>3500</v>
      </c>
      <c r="D681" s="46">
        <v>3500</v>
      </c>
      <c r="E681" s="47" t="s">
        <v>17</v>
      </c>
      <c r="F681" s="47" t="s">
        <v>1069</v>
      </c>
      <c r="G681" s="47" t="s">
        <v>125</v>
      </c>
      <c r="H681" s="48"/>
    </row>
    <row r="682" s="4" customFormat="1" ht="28" customHeight="1" spans="1:9">
      <c r="A682" s="20">
        <v>116</v>
      </c>
      <c r="B682" s="33" t="s">
        <v>1070</v>
      </c>
      <c r="C682" s="21">
        <v>7000</v>
      </c>
      <c r="D682" s="21">
        <v>2000</v>
      </c>
      <c r="E682" s="20" t="s">
        <v>67</v>
      </c>
      <c r="F682" s="20" t="s">
        <v>1071</v>
      </c>
      <c r="G682" s="20" t="s">
        <v>750</v>
      </c>
      <c r="H682" s="20"/>
      <c r="I682" s="38"/>
    </row>
    <row r="683" s="4" customFormat="1" ht="28" customHeight="1" spans="1:9">
      <c r="A683" s="20">
        <v>117</v>
      </c>
      <c r="B683" s="33" t="s">
        <v>1072</v>
      </c>
      <c r="C683" s="21">
        <v>117206</v>
      </c>
      <c r="D683" s="21">
        <v>35000</v>
      </c>
      <c r="E683" s="20" t="s">
        <v>39</v>
      </c>
      <c r="F683" s="20" t="s">
        <v>593</v>
      </c>
      <c r="G683" s="20" t="s">
        <v>125</v>
      </c>
      <c r="H683" s="20"/>
      <c r="I683" s="38"/>
    </row>
    <row r="684" s="4" customFormat="1" ht="28" customHeight="1" spans="1:9">
      <c r="A684" s="20">
        <v>118</v>
      </c>
      <c r="B684" s="33" t="s">
        <v>1073</v>
      </c>
      <c r="C684" s="21">
        <v>51842</v>
      </c>
      <c r="D684" s="21">
        <v>10000</v>
      </c>
      <c r="E684" s="20" t="s">
        <v>39</v>
      </c>
      <c r="F684" s="20" t="s">
        <v>593</v>
      </c>
      <c r="G684" s="20" t="s">
        <v>125</v>
      </c>
      <c r="H684" s="20"/>
      <c r="I684" s="38"/>
    </row>
    <row r="685" s="4" customFormat="1" ht="28" customHeight="1" spans="1:9">
      <c r="A685" s="20">
        <v>119</v>
      </c>
      <c r="B685" s="33" t="s">
        <v>1074</v>
      </c>
      <c r="C685" s="21">
        <v>6951</v>
      </c>
      <c r="D685" s="21">
        <v>200</v>
      </c>
      <c r="E685" s="20" t="s">
        <v>67</v>
      </c>
      <c r="F685" s="20" t="s">
        <v>1069</v>
      </c>
      <c r="G685" s="20" t="s">
        <v>22</v>
      </c>
      <c r="H685" s="20"/>
      <c r="I685" s="38"/>
    </row>
    <row r="686" s="4" customFormat="1" ht="28" customHeight="1" spans="1:9">
      <c r="A686" s="20">
        <v>120</v>
      </c>
      <c r="B686" s="33" t="s">
        <v>1075</v>
      </c>
      <c r="C686" s="21">
        <v>13668</v>
      </c>
      <c r="D686" s="21">
        <v>346</v>
      </c>
      <c r="E686" s="20" t="s">
        <v>13</v>
      </c>
      <c r="F686" s="20" t="s">
        <v>593</v>
      </c>
      <c r="G686" s="20" t="s">
        <v>125</v>
      </c>
      <c r="H686" s="20"/>
      <c r="I686" s="38"/>
    </row>
    <row r="687" s="3" customFormat="1" ht="28" customHeight="1" spans="1:8">
      <c r="A687" s="20">
        <v>121</v>
      </c>
      <c r="B687" s="33" t="s">
        <v>1076</v>
      </c>
      <c r="C687" s="21">
        <v>50000</v>
      </c>
      <c r="D687" s="21">
        <v>39000</v>
      </c>
      <c r="E687" s="20" t="s">
        <v>36</v>
      </c>
      <c r="F687" s="20" t="s">
        <v>1077</v>
      </c>
      <c r="G687" s="20" t="s">
        <v>750</v>
      </c>
      <c r="H687" s="20"/>
    </row>
    <row r="688" s="3" customFormat="1" ht="28" customHeight="1" spans="1:8">
      <c r="A688" s="20">
        <v>122</v>
      </c>
      <c r="B688" s="33" t="s">
        <v>1078</v>
      </c>
      <c r="C688" s="21">
        <v>5000</v>
      </c>
      <c r="D688" s="21">
        <v>3900</v>
      </c>
      <c r="E688" s="20" t="s">
        <v>766</v>
      </c>
      <c r="F688" s="20" t="s">
        <v>593</v>
      </c>
      <c r="G688" s="20" t="s">
        <v>125</v>
      </c>
      <c r="H688" s="20"/>
    </row>
    <row r="689" s="3" customFormat="1" ht="28" customHeight="1" spans="1:8">
      <c r="A689" s="20">
        <v>123</v>
      </c>
      <c r="B689" s="33" t="s">
        <v>1079</v>
      </c>
      <c r="C689" s="21">
        <v>45000</v>
      </c>
      <c r="D689" s="21">
        <v>35100</v>
      </c>
      <c r="E689" s="20" t="s">
        <v>766</v>
      </c>
      <c r="F689" s="20" t="s">
        <v>593</v>
      </c>
      <c r="G689" s="20" t="s">
        <v>125</v>
      </c>
      <c r="H689" s="20"/>
    </row>
    <row r="690" s="3" customFormat="1" ht="28" customHeight="1" spans="1:8">
      <c r="A690" s="20">
        <v>124</v>
      </c>
      <c r="B690" s="33" t="s">
        <v>1080</v>
      </c>
      <c r="C690" s="21">
        <v>150000</v>
      </c>
      <c r="D690" s="21">
        <v>117000</v>
      </c>
      <c r="E690" s="20" t="s">
        <v>933</v>
      </c>
      <c r="F690" s="20" t="s">
        <v>1081</v>
      </c>
      <c r="G690" s="20" t="s">
        <v>125</v>
      </c>
      <c r="H690" s="20"/>
    </row>
    <row r="691" s="3" customFormat="1" ht="28" customHeight="1" spans="1:8">
      <c r="A691" s="20">
        <v>125</v>
      </c>
      <c r="B691" s="33" t="s">
        <v>1082</v>
      </c>
      <c r="C691" s="21">
        <v>50000</v>
      </c>
      <c r="D691" s="21">
        <v>39000</v>
      </c>
      <c r="E691" s="20" t="s">
        <v>598</v>
      </c>
      <c r="F691" s="20" t="s">
        <v>1081</v>
      </c>
      <c r="G691" s="20" t="s">
        <v>750</v>
      </c>
      <c r="H691" s="20"/>
    </row>
    <row r="692" s="3" customFormat="1" ht="28" customHeight="1" spans="1:8">
      <c r="A692" s="20">
        <v>126</v>
      </c>
      <c r="B692" s="33" t="s">
        <v>1083</v>
      </c>
      <c r="C692" s="21">
        <v>15000</v>
      </c>
      <c r="D692" s="21">
        <v>11700</v>
      </c>
      <c r="E692" s="20" t="s">
        <v>87</v>
      </c>
      <c r="F692" s="20" t="s">
        <v>409</v>
      </c>
      <c r="G692" s="20" t="s">
        <v>337</v>
      </c>
      <c r="H692" s="20"/>
    </row>
    <row r="693" s="3" customFormat="1" ht="28" customHeight="1" spans="1:8">
      <c r="A693" s="20">
        <v>127</v>
      </c>
      <c r="B693" s="49" t="s">
        <v>1084</v>
      </c>
      <c r="C693" s="21">
        <v>13000</v>
      </c>
      <c r="D693" s="21">
        <v>10140</v>
      </c>
      <c r="E693" s="20" t="s">
        <v>666</v>
      </c>
      <c r="F693" s="20" t="s">
        <v>409</v>
      </c>
      <c r="G693" s="20" t="s">
        <v>337</v>
      </c>
      <c r="H693" s="20"/>
    </row>
    <row r="694" s="3" customFormat="1" ht="28" customHeight="1" spans="1:8">
      <c r="A694" s="20">
        <v>128</v>
      </c>
      <c r="B694" s="49" t="s">
        <v>1085</v>
      </c>
      <c r="C694" s="21">
        <v>16000</v>
      </c>
      <c r="D694" s="21">
        <v>12480</v>
      </c>
      <c r="E694" s="20" t="s">
        <v>763</v>
      </c>
      <c r="F694" s="20" t="s">
        <v>409</v>
      </c>
      <c r="G694" s="20" t="s">
        <v>337</v>
      </c>
      <c r="H694" s="20"/>
    </row>
    <row r="695" s="3" customFormat="1" ht="28" customHeight="1" spans="1:8">
      <c r="A695" s="20">
        <v>129</v>
      </c>
      <c r="B695" s="33" t="s">
        <v>1086</v>
      </c>
      <c r="C695" s="21">
        <v>32000</v>
      </c>
      <c r="D695" s="21">
        <v>24960</v>
      </c>
      <c r="E695" s="20" t="s">
        <v>758</v>
      </c>
      <c r="F695" s="20" t="s">
        <v>409</v>
      </c>
      <c r="G695" s="20" t="s">
        <v>337</v>
      </c>
      <c r="H695" s="20"/>
    </row>
    <row r="696" s="3" customFormat="1" ht="28" customHeight="1" spans="1:8">
      <c r="A696" s="20">
        <v>130</v>
      </c>
      <c r="B696" s="33" t="s">
        <v>1087</v>
      </c>
      <c r="C696" s="21">
        <v>17000</v>
      </c>
      <c r="D696" s="21">
        <v>13260</v>
      </c>
      <c r="E696" s="20" t="s">
        <v>1088</v>
      </c>
      <c r="F696" s="20" t="s">
        <v>409</v>
      </c>
      <c r="G696" s="20" t="s">
        <v>337</v>
      </c>
      <c r="H696" s="20"/>
    </row>
    <row r="697" s="3" customFormat="1" ht="28" customHeight="1" spans="1:8">
      <c r="A697" s="20">
        <v>131</v>
      </c>
      <c r="B697" s="33" t="s">
        <v>1089</v>
      </c>
      <c r="C697" s="21">
        <v>15000</v>
      </c>
      <c r="D697" s="21">
        <v>11700</v>
      </c>
      <c r="E697" s="20" t="s">
        <v>974</v>
      </c>
      <c r="F697" s="20" t="s">
        <v>409</v>
      </c>
      <c r="G697" s="20" t="s">
        <v>337</v>
      </c>
      <c r="H697" s="20"/>
    </row>
    <row r="698" s="3" customFormat="1" ht="28" customHeight="1" spans="1:8">
      <c r="A698" s="20">
        <v>132</v>
      </c>
      <c r="B698" s="33" t="s">
        <v>1090</v>
      </c>
      <c r="C698" s="21">
        <v>14000</v>
      </c>
      <c r="D698" s="21">
        <v>10920</v>
      </c>
      <c r="E698" s="20" t="s">
        <v>1091</v>
      </c>
      <c r="F698" s="20" t="s">
        <v>409</v>
      </c>
      <c r="G698" s="20" t="s">
        <v>337</v>
      </c>
      <c r="H698" s="20"/>
    </row>
    <row r="699" s="3" customFormat="1" ht="28" customHeight="1" spans="1:8">
      <c r="A699" s="20">
        <v>133</v>
      </c>
      <c r="B699" s="33" t="s">
        <v>1092</v>
      </c>
      <c r="C699" s="21">
        <v>15000</v>
      </c>
      <c r="D699" s="21">
        <v>11700</v>
      </c>
      <c r="E699" s="20" t="s">
        <v>1093</v>
      </c>
      <c r="F699" s="20" t="s">
        <v>409</v>
      </c>
      <c r="G699" s="20" t="s">
        <v>337</v>
      </c>
      <c r="H699" s="20"/>
    </row>
    <row r="700" s="4" customFormat="1" ht="28" customHeight="1" spans="1:9">
      <c r="A700" s="20">
        <v>134</v>
      </c>
      <c r="B700" s="33" t="s">
        <v>1094</v>
      </c>
      <c r="C700" s="21">
        <v>129403</v>
      </c>
      <c r="D700" s="21">
        <v>1500</v>
      </c>
      <c r="E700" s="20" t="s">
        <v>150</v>
      </c>
      <c r="F700" s="20" t="s">
        <v>602</v>
      </c>
      <c r="G700" s="20" t="s">
        <v>15</v>
      </c>
      <c r="H700" s="20"/>
      <c r="I700" s="38"/>
    </row>
    <row r="701" s="4" customFormat="1" ht="28" customHeight="1" spans="1:9">
      <c r="A701" s="20">
        <v>135</v>
      </c>
      <c r="B701" s="33" t="s">
        <v>1095</v>
      </c>
      <c r="C701" s="21">
        <v>23615</v>
      </c>
      <c r="D701" s="21">
        <v>4000</v>
      </c>
      <c r="E701" s="20" t="s">
        <v>39</v>
      </c>
      <c r="F701" s="20" t="s">
        <v>409</v>
      </c>
      <c r="G701" s="20" t="s">
        <v>337</v>
      </c>
      <c r="H701" s="20"/>
      <c r="I701" s="38"/>
    </row>
    <row r="702" s="4" customFormat="1" ht="28" customHeight="1" spans="1:9">
      <c r="A702" s="20">
        <v>136</v>
      </c>
      <c r="B702" s="33" t="s">
        <v>1096</v>
      </c>
      <c r="C702" s="21">
        <v>27049</v>
      </c>
      <c r="D702" s="21">
        <v>5000</v>
      </c>
      <c r="E702" s="20" t="s">
        <v>39</v>
      </c>
      <c r="F702" s="20" t="s">
        <v>409</v>
      </c>
      <c r="G702" s="20" t="s">
        <v>337</v>
      </c>
      <c r="H702" s="20"/>
      <c r="I702" s="38"/>
    </row>
    <row r="703" s="4" customFormat="1" ht="28" customHeight="1" spans="1:9">
      <c r="A703" s="20">
        <v>137</v>
      </c>
      <c r="B703" s="33" t="s">
        <v>1097</v>
      </c>
      <c r="C703" s="21">
        <v>57599</v>
      </c>
      <c r="D703" s="21">
        <v>5000</v>
      </c>
      <c r="E703" s="20" t="s">
        <v>39</v>
      </c>
      <c r="F703" s="20" t="s">
        <v>409</v>
      </c>
      <c r="G703" s="20" t="s">
        <v>337</v>
      </c>
      <c r="H703" s="20"/>
      <c r="I703" s="38"/>
    </row>
    <row r="704" s="4" customFormat="1" ht="28" customHeight="1" spans="1:9">
      <c r="A704" s="20">
        <v>138</v>
      </c>
      <c r="B704" s="33" t="s">
        <v>1098</v>
      </c>
      <c r="C704" s="21">
        <v>31000</v>
      </c>
      <c r="D704" s="21">
        <v>3000</v>
      </c>
      <c r="E704" s="20" t="s">
        <v>39</v>
      </c>
      <c r="F704" s="20" t="s">
        <v>409</v>
      </c>
      <c r="G704" s="20" t="s">
        <v>337</v>
      </c>
      <c r="H704" s="20"/>
      <c r="I704" s="38"/>
    </row>
    <row r="705" s="4" customFormat="1" ht="28" customHeight="1" spans="1:9">
      <c r="A705" s="20">
        <v>139</v>
      </c>
      <c r="B705" s="33" t="s">
        <v>1099</v>
      </c>
      <c r="C705" s="21">
        <v>39307</v>
      </c>
      <c r="D705" s="21">
        <v>5000</v>
      </c>
      <c r="E705" s="20" t="s">
        <v>39</v>
      </c>
      <c r="F705" s="20" t="s">
        <v>409</v>
      </c>
      <c r="G705" s="20" t="s">
        <v>337</v>
      </c>
      <c r="H705" s="20"/>
      <c r="I705" s="38"/>
    </row>
    <row r="706" s="4" customFormat="1" ht="28" customHeight="1" spans="1:9">
      <c r="A706" s="20">
        <v>140</v>
      </c>
      <c r="B706" s="33" t="s">
        <v>1100</v>
      </c>
      <c r="C706" s="21">
        <v>33390</v>
      </c>
      <c r="D706" s="21">
        <v>5000</v>
      </c>
      <c r="E706" s="20" t="s">
        <v>39</v>
      </c>
      <c r="F706" s="20" t="s">
        <v>409</v>
      </c>
      <c r="G706" s="20" t="s">
        <v>337</v>
      </c>
      <c r="H706" s="20"/>
      <c r="I706" s="38"/>
    </row>
    <row r="707" s="4" customFormat="1" ht="28" customHeight="1" spans="1:9">
      <c r="A707" s="20">
        <v>141</v>
      </c>
      <c r="B707" s="33" t="s">
        <v>1101</v>
      </c>
      <c r="C707" s="21">
        <v>13167</v>
      </c>
      <c r="D707" s="21">
        <v>3000</v>
      </c>
      <c r="E707" s="20" t="s">
        <v>39</v>
      </c>
      <c r="F707" s="20" t="s">
        <v>409</v>
      </c>
      <c r="G707" s="20" t="s">
        <v>337</v>
      </c>
      <c r="H707" s="20"/>
      <c r="I707" s="38"/>
    </row>
    <row r="708" s="4" customFormat="1" ht="28" customHeight="1" spans="1:9">
      <c r="A708" s="20">
        <v>142</v>
      </c>
      <c r="B708" s="33" t="s">
        <v>1102</v>
      </c>
      <c r="C708" s="21">
        <v>24250</v>
      </c>
      <c r="D708" s="21">
        <v>3000</v>
      </c>
      <c r="E708" s="20" t="s">
        <v>39</v>
      </c>
      <c r="F708" s="20" t="s">
        <v>409</v>
      </c>
      <c r="G708" s="20" t="s">
        <v>337</v>
      </c>
      <c r="H708" s="20"/>
      <c r="I708" s="38"/>
    </row>
    <row r="709" s="4" customFormat="1" ht="28" customHeight="1" spans="1:9">
      <c r="A709" s="20">
        <v>143</v>
      </c>
      <c r="B709" s="33" t="s">
        <v>1103</v>
      </c>
      <c r="C709" s="21">
        <v>14990</v>
      </c>
      <c r="D709" s="21">
        <v>6000</v>
      </c>
      <c r="E709" s="20" t="s">
        <v>67</v>
      </c>
      <c r="F709" s="20" t="s">
        <v>442</v>
      </c>
      <c r="G709" s="20" t="s">
        <v>69</v>
      </c>
      <c r="H709" s="20"/>
      <c r="I709" s="38"/>
    </row>
    <row r="710" s="4" customFormat="1" ht="28" customHeight="1" spans="1:9">
      <c r="A710" s="20">
        <v>144</v>
      </c>
      <c r="B710" s="33" t="s">
        <v>1104</v>
      </c>
      <c r="C710" s="21">
        <v>16703</v>
      </c>
      <c r="D710" s="21">
        <v>1000</v>
      </c>
      <c r="E710" s="20" t="s">
        <v>39</v>
      </c>
      <c r="F710" s="20" t="s">
        <v>409</v>
      </c>
      <c r="G710" s="20" t="s">
        <v>337</v>
      </c>
      <c r="H710" s="20"/>
      <c r="I710" s="38"/>
    </row>
    <row r="711" s="4" customFormat="1" ht="28" customHeight="1" spans="1:9">
      <c r="A711" s="20">
        <v>145</v>
      </c>
      <c r="B711" s="33" t="s">
        <v>1105</v>
      </c>
      <c r="C711" s="21">
        <v>33914</v>
      </c>
      <c r="D711" s="21">
        <v>15000</v>
      </c>
      <c r="E711" s="20" t="s">
        <v>67</v>
      </c>
      <c r="F711" s="20" t="s">
        <v>511</v>
      </c>
      <c r="G711" s="20" t="s">
        <v>122</v>
      </c>
      <c r="H711" s="20"/>
      <c r="I711" s="38"/>
    </row>
    <row r="712" s="4" customFormat="1" ht="28" customHeight="1" spans="1:9">
      <c r="A712" s="20">
        <v>146</v>
      </c>
      <c r="B712" s="33" t="s">
        <v>1106</v>
      </c>
      <c r="C712" s="21">
        <v>10240</v>
      </c>
      <c r="D712" s="21">
        <v>2800</v>
      </c>
      <c r="E712" s="20" t="s">
        <v>152</v>
      </c>
      <c r="F712" s="20" t="s">
        <v>511</v>
      </c>
      <c r="G712" s="20" t="s">
        <v>122</v>
      </c>
      <c r="H712" s="20"/>
      <c r="I712" s="38"/>
    </row>
    <row r="713" s="4" customFormat="1" ht="28" customHeight="1" spans="1:9">
      <c r="A713" s="20">
        <v>147</v>
      </c>
      <c r="B713" s="42" t="s">
        <v>1107</v>
      </c>
      <c r="C713" s="21">
        <v>10000</v>
      </c>
      <c r="D713" s="21">
        <v>10000</v>
      </c>
      <c r="E713" s="20" t="s">
        <v>83</v>
      </c>
      <c r="F713" s="20" t="s">
        <v>442</v>
      </c>
      <c r="G713" s="20" t="s">
        <v>125</v>
      </c>
      <c r="H713" s="20"/>
      <c r="I713" s="38"/>
    </row>
    <row r="714" s="4" customFormat="1" ht="28" customHeight="1" spans="1:9">
      <c r="A714" s="20">
        <v>148</v>
      </c>
      <c r="B714" s="42" t="s">
        <v>1108</v>
      </c>
      <c r="C714" s="21">
        <v>1000</v>
      </c>
      <c r="D714" s="21">
        <v>1000</v>
      </c>
      <c r="E714" s="20" t="s">
        <v>268</v>
      </c>
      <c r="F714" s="20" t="s">
        <v>511</v>
      </c>
      <c r="G714" s="20" t="s">
        <v>22</v>
      </c>
      <c r="H714" s="20"/>
      <c r="I714" s="38"/>
    </row>
    <row r="715" s="4" customFormat="1" ht="28" customHeight="1" spans="1:9">
      <c r="A715" s="20">
        <v>149</v>
      </c>
      <c r="B715" s="33" t="s">
        <v>1109</v>
      </c>
      <c r="C715" s="21">
        <v>4800</v>
      </c>
      <c r="D715" s="21">
        <v>4800</v>
      </c>
      <c r="E715" s="20" t="s">
        <v>83</v>
      </c>
      <c r="F715" s="20" t="s">
        <v>511</v>
      </c>
      <c r="G715" s="20" t="s">
        <v>125</v>
      </c>
      <c r="H715" s="20"/>
      <c r="I715" s="38"/>
    </row>
    <row r="716" s="4" customFormat="1" ht="28" customHeight="1" spans="1:9">
      <c r="A716" s="20">
        <v>150</v>
      </c>
      <c r="B716" s="33" t="s">
        <v>1110</v>
      </c>
      <c r="C716" s="21">
        <v>9000</v>
      </c>
      <c r="D716" s="21">
        <v>9000</v>
      </c>
      <c r="E716" s="20" t="s">
        <v>41</v>
      </c>
      <c r="F716" s="20" t="s">
        <v>442</v>
      </c>
      <c r="G716" s="20" t="s">
        <v>438</v>
      </c>
      <c r="H716" s="20"/>
      <c r="I716" s="38"/>
    </row>
    <row r="717" s="4" customFormat="1" ht="28" customHeight="1" spans="1:9">
      <c r="A717" s="20">
        <v>151</v>
      </c>
      <c r="B717" s="42" t="s">
        <v>1111</v>
      </c>
      <c r="C717" s="21">
        <v>7773</v>
      </c>
      <c r="D717" s="21">
        <v>6773</v>
      </c>
      <c r="E717" s="20" t="s">
        <v>67</v>
      </c>
      <c r="F717" s="20" t="s">
        <v>1112</v>
      </c>
      <c r="G717" s="20" t="s">
        <v>22</v>
      </c>
      <c r="H717" s="20"/>
      <c r="I717" s="38"/>
    </row>
    <row r="718" s="4" customFormat="1" ht="28" customHeight="1" spans="1:9">
      <c r="A718" s="20">
        <v>152</v>
      </c>
      <c r="B718" s="42" t="s">
        <v>1113</v>
      </c>
      <c r="C718" s="21">
        <v>14500</v>
      </c>
      <c r="D718" s="21">
        <v>13500</v>
      </c>
      <c r="E718" s="20" t="s">
        <v>67</v>
      </c>
      <c r="F718" s="20" t="s">
        <v>409</v>
      </c>
      <c r="G718" s="20" t="s">
        <v>122</v>
      </c>
      <c r="H718" s="20"/>
      <c r="I718" s="38"/>
    </row>
    <row r="719" s="4" customFormat="1" ht="28" customHeight="1" spans="1:9">
      <c r="A719" s="20">
        <v>153</v>
      </c>
      <c r="B719" s="33" t="s">
        <v>1114</v>
      </c>
      <c r="C719" s="21">
        <v>18000</v>
      </c>
      <c r="D719" s="21">
        <v>16000</v>
      </c>
      <c r="E719" s="20" t="s">
        <v>67</v>
      </c>
      <c r="F719" s="20" t="s">
        <v>430</v>
      </c>
      <c r="G719" s="20" t="s">
        <v>122</v>
      </c>
      <c r="H719" s="20"/>
      <c r="I719" s="38"/>
    </row>
    <row r="720" s="4" customFormat="1" ht="28" customHeight="1" spans="1:9">
      <c r="A720" s="20">
        <v>154</v>
      </c>
      <c r="B720" s="33" t="s">
        <v>1115</v>
      </c>
      <c r="C720" s="21">
        <v>20000</v>
      </c>
      <c r="D720" s="21">
        <v>18000</v>
      </c>
      <c r="E720" s="20" t="s">
        <v>67</v>
      </c>
      <c r="F720" s="20" t="s">
        <v>430</v>
      </c>
      <c r="G720" s="20" t="s">
        <v>122</v>
      </c>
      <c r="H720" s="20"/>
      <c r="I720" s="38"/>
    </row>
    <row r="721" s="4" customFormat="1" ht="28" customHeight="1" spans="1:9">
      <c r="A721" s="20">
        <v>155</v>
      </c>
      <c r="B721" s="33" t="s">
        <v>1116</v>
      </c>
      <c r="C721" s="21">
        <v>77800</v>
      </c>
      <c r="D721" s="21">
        <v>72800</v>
      </c>
      <c r="E721" s="20" t="s">
        <v>55</v>
      </c>
      <c r="F721" s="20" t="s">
        <v>511</v>
      </c>
      <c r="G721" s="20" t="s">
        <v>438</v>
      </c>
      <c r="H721" s="20"/>
      <c r="I721" s="38"/>
    </row>
    <row r="722" s="4" customFormat="1" ht="28" customHeight="1" spans="1:9">
      <c r="A722" s="20">
        <v>156</v>
      </c>
      <c r="B722" s="33" t="s">
        <v>1117</v>
      </c>
      <c r="C722" s="21">
        <v>52591</v>
      </c>
      <c r="D722" s="21">
        <v>47591</v>
      </c>
      <c r="E722" s="20" t="s">
        <v>55</v>
      </c>
      <c r="F722" s="20" t="s">
        <v>511</v>
      </c>
      <c r="G722" s="20" t="s">
        <v>438</v>
      </c>
      <c r="H722" s="20"/>
      <c r="I722" s="38"/>
    </row>
    <row r="723" s="4" customFormat="1" ht="28" customHeight="1" spans="1:9">
      <c r="A723" s="20">
        <v>157</v>
      </c>
      <c r="B723" s="33" t="s">
        <v>1118</v>
      </c>
      <c r="C723" s="21">
        <v>36000</v>
      </c>
      <c r="D723" s="21">
        <v>27000</v>
      </c>
      <c r="E723" s="20" t="s">
        <v>67</v>
      </c>
      <c r="F723" s="20" t="s">
        <v>442</v>
      </c>
      <c r="G723" s="20" t="s">
        <v>22</v>
      </c>
      <c r="H723" s="20"/>
      <c r="I723" s="38"/>
    </row>
    <row r="724" s="4" customFormat="1" ht="28" customHeight="1" spans="1:9">
      <c r="A724" s="20">
        <v>158</v>
      </c>
      <c r="B724" s="33" t="s">
        <v>1119</v>
      </c>
      <c r="C724" s="21">
        <v>7800</v>
      </c>
      <c r="D724" s="21">
        <v>7800</v>
      </c>
      <c r="E724" s="20" t="s">
        <v>83</v>
      </c>
      <c r="F724" s="20" t="s">
        <v>511</v>
      </c>
      <c r="G724" s="20" t="s">
        <v>22</v>
      </c>
      <c r="H724" s="20"/>
      <c r="I724" s="38"/>
    </row>
    <row r="725" s="4" customFormat="1" ht="28" customHeight="1" spans="1:9">
      <c r="A725" s="20">
        <v>159</v>
      </c>
      <c r="B725" s="33" t="s">
        <v>1120</v>
      </c>
      <c r="C725" s="21">
        <v>110000</v>
      </c>
      <c r="D725" s="21">
        <v>90000</v>
      </c>
      <c r="E725" s="20" t="s">
        <v>39</v>
      </c>
      <c r="F725" s="20" t="s">
        <v>409</v>
      </c>
      <c r="G725" s="20" t="s">
        <v>122</v>
      </c>
      <c r="H725" s="20"/>
      <c r="I725" s="38"/>
    </row>
    <row r="726" s="4" customFormat="1" ht="28" customHeight="1" spans="1:9">
      <c r="A726" s="20">
        <v>160</v>
      </c>
      <c r="B726" s="33" t="s">
        <v>1121</v>
      </c>
      <c r="C726" s="21">
        <v>4564</v>
      </c>
      <c r="D726" s="21">
        <v>3396</v>
      </c>
      <c r="E726" s="20" t="s">
        <v>150</v>
      </c>
      <c r="F726" s="20" t="s">
        <v>1112</v>
      </c>
      <c r="G726" s="20" t="s">
        <v>22</v>
      </c>
      <c r="H726" s="20"/>
      <c r="I726" s="38"/>
    </row>
    <row r="727" s="4" customFormat="1" ht="28" customHeight="1" spans="1:9">
      <c r="A727" s="20">
        <v>161</v>
      </c>
      <c r="B727" s="33" t="s">
        <v>1122</v>
      </c>
      <c r="C727" s="21">
        <v>39457</v>
      </c>
      <c r="D727" s="21">
        <v>12457</v>
      </c>
      <c r="E727" s="20" t="s">
        <v>25</v>
      </c>
      <c r="F727" s="20" t="s">
        <v>442</v>
      </c>
      <c r="G727" s="20" t="s">
        <v>22</v>
      </c>
      <c r="H727" s="20"/>
      <c r="I727" s="38"/>
    </row>
    <row r="728" s="4" customFormat="1" ht="28" customHeight="1" spans="1:9">
      <c r="A728" s="20">
        <v>162</v>
      </c>
      <c r="B728" s="33" t="s">
        <v>1123</v>
      </c>
      <c r="C728" s="21">
        <v>3800</v>
      </c>
      <c r="D728" s="21">
        <v>3000</v>
      </c>
      <c r="E728" s="20" t="s">
        <v>110</v>
      </c>
      <c r="F728" s="20" t="s">
        <v>442</v>
      </c>
      <c r="G728" s="20" t="s">
        <v>22</v>
      </c>
      <c r="H728" s="20"/>
      <c r="I728" s="38"/>
    </row>
    <row r="729" s="4" customFormat="1" ht="28" customHeight="1" spans="1:9">
      <c r="A729" s="20">
        <v>163</v>
      </c>
      <c r="B729" s="33" t="s">
        <v>1124</v>
      </c>
      <c r="C729" s="21">
        <v>14000</v>
      </c>
      <c r="D729" s="21">
        <v>9000</v>
      </c>
      <c r="E729" s="20" t="s">
        <v>110</v>
      </c>
      <c r="F729" s="20" t="s">
        <v>442</v>
      </c>
      <c r="G729" s="20" t="s">
        <v>438</v>
      </c>
      <c r="H729" s="20"/>
      <c r="I729" s="38"/>
    </row>
    <row r="730" s="4" customFormat="1" ht="28" customHeight="1" spans="1:9">
      <c r="A730" s="20">
        <v>164</v>
      </c>
      <c r="B730" s="33" t="s">
        <v>1125</v>
      </c>
      <c r="C730" s="21">
        <v>1769</v>
      </c>
      <c r="D730" s="21">
        <v>900</v>
      </c>
      <c r="E730" s="20" t="s">
        <v>110</v>
      </c>
      <c r="F730" s="20" t="s">
        <v>1126</v>
      </c>
      <c r="G730" s="20" t="s">
        <v>125</v>
      </c>
      <c r="H730" s="20"/>
      <c r="I730" s="38"/>
    </row>
    <row r="731" s="4" customFormat="1" ht="28" customHeight="1" spans="1:9">
      <c r="A731" s="20">
        <v>165</v>
      </c>
      <c r="B731" s="33" t="s">
        <v>1127</v>
      </c>
      <c r="C731" s="21">
        <v>17800</v>
      </c>
      <c r="D731" s="21">
        <v>7800</v>
      </c>
      <c r="E731" s="20" t="s">
        <v>13</v>
      </c>
      <c r="F731" s="20" t="s">
        <v>442</v>
      </c>
      <c r="G731" s="20" t="s">
        <v>22</v>
      </c>
      <c r="H731" s="20"/>
      <c r="I731" s="38"/>
    </row>
    <row r="732" s="4" customFormat="1" ht="28" customHeight="1" spans="1:9">
      <c r="A732" s="20">
        <v>166</v>
      </c>
      <c r="B732" s="33" t="s">
        <v>1128</v>
      </c>
      <c r="C732" s="21">
        <v>4275</v>
      </c>
      <c r="D732" s="21">
        <v>3775</v>
      </c>
      <c r="E732" s="20" t="s">
        <v>13</v>
      </c>
      <c r="F732" s="20" t="s">
        <v>442</v>
      </c>
      <c r="G732" s="20" t="s">
        <v>122</v>
      </c>
      <c r="H732" s="20"/>
      <c r="I732" s="38"/>
    </row>
    <row r="733" s="4" customFormat="1" ht="28" customHeight="1" spans="1:9">
      <c r="A733" s="20">
        <v>167</v>
      </c>
      <c r="B733" s="33" t="s">
        <v>1129</v>
      </c>
      <c r="C733" s="21">
        <v>54845</v>
      </c>
      <c r="D733" s="21">
        <v>30000</v>
      </c>
      <c r="E733" s="20" t="s">
        <v>718</v>
      </c>
      <c r="F733" s="20" t="s">
        <v>511</v>
      </c>
      <c r="G733" s="20" t="s">
        <v>438</v>
      </c>
      <c r="H733" s="20"/>
      <c r="I733" s="38"/>
    </row>
    <row r="734" s="4" customFormat="1" ht="28" customHeight="1" spans="1:9">
      <c r="A734" s="20">
        <v>168</v>
      </c>
      <c r="B734" s="42" t="s">
        <v>1130</v>
      </c>
      <c r="C734" s="21">
        <v>2400</v>
      </c>
      <c r="D734" s="21">
        <v>2400</v>
      </c>
      <c r="E734" s="20" t="s">
        <v>83</v>
      </c>
      <c r="F734" s="35" t="s">
        <v>1131</v>
      </c>
      <c r="G734" s="20" t="s">
        <v>22</v>
      </c>
      <c r="H734" s="20"/>
      <c r="I734" s="38"/>
    </row>
    <row r="735" s="4" customFormat="1" ht="28" customHeight="1" spans="1:9">
      <c r="A735" s="20">
        <v>169</v>
      </c>
      <c r="B735" s="42" t="s">
        <v>1132</v>
      </c>
      <c r="C735" s="21">
        <v>4900</v>
      </c>
      <c r="D735" s="21">
        <v>4900</v>
      </c>
      <c r="E735" s="20" t="s">
        <v>83</v>
      </c>
      <c r="F735" s="35" t="s">
        <v>442</v>
      </c>
      <c r="G735" s="20" t="s">
        <v>122</v>
      </c>
      <c r="H735" s="20"/>
      <c r="I735" s="38"/>
    </row>
    <row r="736" s="4" customFormat="1" ht="28" customHeight="1" spans="1:9">
      <c r="A736" s="20">
        <v>170</v>
      </c>
      <c r="B736" s="42" t="s">
        <v>1133</v>
      </c>
      <c r="C736" s="21">
        <v>1200</v>
      </c>
      <c r="D736" s="21">
        <v>1200</v>
      </c>
      <c r="E736" s="20" t="s">
        <v>83</v>
      </c>
      <c r="F736" s="35" t="s">
        <v>442</v>
      </c>
      <c r="G736" s="20" t="s">
        <v>213</v>
      </c>
      <c r="H736" s="20"/>
      <c r="I736" s="38"/>
    </row>
    <row r="737" s="2" customFormat="1" ht="28" customHeight="1" spans="1:8">
      <c r="A737" s="18"/>
      <c r="B737" s="22" t="s">
        <v>1134</v>
      </c>
      <c r="C737" s="19">
        <f>SUM(C738:C852)</f>
        <v>8482420.16</v>
      </c>
      <c r="D737" s="19">
        <f>SUM(D738:D852)</f>
        <v>5576695.75</v>
      </c>
      <c r="E737" s="18"/>
      <c r="F737" s="18"/>
      <c r="G737" s="18"/>
      <c r="H737" s="18"/>
    </row>
    <row r="738" s="3" customFormat="1" ht="28" customHeight="1" spans="1:8">
      <c r="A738" s="20">
        <v>1</v>
      </c>
      <c r="B738" s="33" t="s">
        <v>1135</v>
      </c>
      <c r="C738" s="21">
        <v>875000</v>
      </c>
      <c r="D738" s="21">
        <v>682500</v>
      </c>
      <c r="E738" s="20" t="s">
        <v>33</v>
      </c>
      <c r="F738" s="20" t="s">
        <v>511</v>
      </c>
      <c r="G738" s="20" t="s">
        <v>22</v>
      </c>
      <c r="H738" s="20"/>
    </row>
    <row r="739" s="3" customFormat="1" ht="28" customHeight="1" spans="1:8">
      <c r="A739" s="20">
        <v>2</v>
      </c>
      <c r="B739" s="33" t="s">
        <v>1136</v>
      </c>
      <c r="C739" s="21">
        <v>470000</v>
      </c>
      <c r="D739" s="21">
        <v>366600</v>
      </c>
      <c r="E739" s="20" t="s">
        <v>547</v>
      </c>
      <c r="F739" s="20" t="s">
        <v>95</v>
      </c>
      <c r="G739" s="20" t="s">
        <v>213</v>
      </c>
      <c r="H739" s="20"/>
    </row>
    <row r="740" s="3" customFormat="1" ht="28" customHeight="1" spans="1:8">
      <c r="A740" s="20">
        <v>3</v>
      </c>
      <c r="B740" s="33" t="s">
        <v>1137</v>
      </c>
      <c r="C740" s="21">
        <v>30000</v>
      </c>
      <c r="D740" s="21">
        <v>1000</v>
      </c>
      <c r="E740" s="20" t="s">
        <v>547</v>
      </c>
      <c r="F740" s="20" t="s">
        <v>1138</v>
      </c>
      <c r="G740" s="20" t="s">
        <v>85</v>
      </c>
      <c r="H740" s="20"/>
    </row>
    <row r="741" s="3" customFormat="1" ht="28" customHeight="1" spans="1:8">
      <c r="A741" s="20">
        <v>4</v>
      </c>
      <c r="B741" s="33" t="s">
        <v>1139</v>
      </c>
      <c r="C741" s="21">
        <v>30000</v>
      </c>
      <c r="D741" s="21">
        <v>1000</v>
      </c>
      <c r="E741" s="20" t="s">
        <v>471</v>
      </c>
      <c r="F741" s="20" t="s">
        <v>95</v>
      </c>
      <c r="G741" s="20" t="s">
        <v>213</v>
      </c>
      <c r="H741" s="20"/>
    </row>
    <row r="742" s="3" customFormat="1" ht="28" customHeight="1" spans="1:8">
      <c r="A742" s="20">
        <v>5</v>
      </c>
      <c r="B742" s="33" t="s">
        <v>1140</v>
      </c>
      <c r="C742" s="21">
        <v>50000</v>
      </c>
      <c r="D742" s="21">
        <v>39000</v>
      </c>
      <c r="E742" s="20" t="s">
        <v>67</v>
      </c>
      <c r="F742" s="20" t="s">
        <v>1141</v>
      </c>
      <c r="G742" s="20" t="s">
        <v>213</v>
      </c>
      <c r="H742" s="20"/>
    </row>
    <row r="743" s="3" customFormat="1" ht="28" customHeight="1" spans="1:8">
      <c r="A743" s="20">
        <v>6</v>
      </c>
      <c r="B743" s="33" t="s">
        <v>1142</v>
      </c>
      <c r="C743" s="21">
        <v>30000</v>
      </c>
      <c r="D743" s="21">
        <v>1000</v>
      </c>
      <c r="E743" s="20" t="s">
        <v>471</v>
      </c>
      <c r="F743" s="20" t="s">
        <v>1143</v>
      </c>
      <c r="G743" s="20" t="s">
        <v>213</v>
      </c>
      <c r="H743" s="20"/>
    </row>
    <row r="744" s="3" customFormat="1" ht="28" customHeight="1" spans="1:8">
      <c r="A744" s="20">
        <v>7</v>
      </c>
      <c r="B744" s="33" t="s">
        <v>1144</v>
      </c>
      <c r="C744" s="21">
        <v>100000</v>
      </c>
      <c r="D744" s="21">
        <v>78000</v>
      </c>
      <c r="E744" s="20" t="s">
        <v>471</v>
      </c>
      <c r="F744" s="20" t="s">
        <v>1145</v>
      </c>
      <c r="G744" s="20" t="s">
        <v>142</v>
      </c>
      <c r="H744" s="20"/>
    </row>
    <row r="745" s="3" customFormat="1" ht="28" customHeight="1" spans="1:8">
      <c r="A745" s="20">
        <v>8</v>
      </c>
      <c r="B745" s="50" t="s">
        <v>1146</v>
      </c>
      <c r="C745" s="21">
        <v>10000</v>
      </c>
      <c r="D745" s="21">
        <v>7800</v>
      </c>
      <c r="E745" s="51" t="s">
        <v>83</v>
      </c>
      <c r="F745" s="51" t="s">
        <v>1147</v>
      </c>
      <c r="G745" s="20" t="s">
        <v>142</v>
      </c>
      <c r="H745" s="51"/>
    </row>
    <row r="746" s="3" customFormat="1" ht="28" customHeight="1" spans="1:8">
      <c r="A746" s="20">
        <v>9</v>
      </c>
      <c r="B746" s="33" t="s">
        <v>1148</v>
      </c>
      <c r="C746" s="21">
        <v>150000</v>
      </c>
      <c r="D746" s="21">
        <v>117000</v>
      </c>
      <c r="E746" s="20" t="s">
        <v>87</v>
      </c>
      <c r="F746" s="20" t="s">
        <v>95</v>
      </c>
      <c r="G746" s="20" t="s">
        <v>85</v>
      </c>
      <c r="H746" s="20"/>
    </row>
    <row r="747" s="3" customFormat="1" ht="28" customHeight="1" spans="1:8">
      <c r="A747" s="20">
        <v>10</v>
      </c>
      <c r="B747" s="33" t="s">
        <v>1149</v>
      </c>
      <c r="C747" s="21">
        <v>57000</v>
      </c>
      <c r="D747" s="21">
        <v>40000</v>
      </c>
      <c r="E747" s="20" t="s">
        <v>1150</v>
      </c>
      <c r="F747" s="20" t="s">
        <v>235</v>
      </c>
      <c r="G747" s="20" t="s">
        <v>22</v>
      </c>
      <c r="H747" s="20"/>
    </row>
    <row r="748" s="3" customFormat="1" ht="28" customHeight="1" spans="1:8">
      <c r="A748" s="20">
        <v>11</v>
      </c>
      <c r="B748" s="29" t="s">
        <v>1151</v>
      </c>
      <c r="C748" s="30">
        <v>70000</v>
      </c>
      <c r="D748" s="31">
        <v>30000</v>
      </c>
      <c r="E748" s="32" t="s">
        <v>55</v>
      </c>
      <c r="F748" s="27" t="s">
        <v>1152</v>
      </c>
      <c r="G748" s="27" t="s">
        <v>15</v>
      </c>
      <c r="H748" s="28"/>
    </row>
    <row r="749" s="3" customFormat="1" ht="28" customHeight="1" spans="1:8">
      <c r="A749" s="20">
        <v>12</v>
      </c>
      <c r="B749" s="29" t="s">
        <v>1153</v>
      </c>
      <c r="C749" s="30">
        <v>25000</v>
      </c>
      <c r="D749" s="31">
        <v>1000</v>
      </c>
      <c r="E749" s="32" t="s">
        <v>67</v>
      </c>
      <c r="F749" s="27" t="s">
        <v>1154</v>
      </c>
      <c r="G749" s="27" t="s">
        <v>15</v>
      </c>
      <c r="H749" s="28"/>
    </row>
    <row r="750" s="3" customFormat="1" ht="28" customHeight="1" spans="1:8">
      <c r="A750" s="20">
        <v>13</v>
      </c>
      <c r="B750" s="29" t="s">
        <v>1155</v>
      </c>
      <c r="C750" s="30">
        <v>60000</v>
      </c>
      <c r="D750" s="31">
        <v>1000</v>
      </c>
      <c r="E750" s="32" t="s">
        <v>110</v>
      </c>
      <c r="F750" s="27" t="s">
        <v>1156</v>
      </c>
      <c r="G750" s="27" t="s">
        <v>15</v>
      </c>
      <c r="H750" s="28"/>
    </row>
    <row r="751" s="3" customFormat="1" ht="28" customHeight="1" spans="1:8">
      <c r="A751" s="20">
        <v>14</v>
      </c>
      <c r="B751" s="29" t="s">
        <v>1157</v>
      </c>
      <c r="C751" s="30">
        <v>170400</v>
      </c>
      <c r="D751" s="31">
        <v>20000</v>
      </c>
      <c r="E751" s="32" t="s">
        <v>39</v>
      </c>
      <c r="F751" s="27" t="s">
        <v>1158</v>
      </c>
      <c r="G751" s="27" t="s">
        <v>15</v>
      </c>
      <c r="H751" s="28"/>
    </row>
    <row r="752" s="3" customFormat="1" ht="28" customHeight="1" spans="1:8">
      <c r="A752" s="20">
        <v>15</v>
      </c>
      <c r="B752" s="29" t="s">
        <v>1159</v>
      </c>
      <c r="C752" s="30">
        <v>56000</v>
      </c>
      <c r="D752" s="31">
        <v>15000</v>
      </c>
      <c r="E752" s="32" t="s">
        <v>110</v>
      </c>
      <c r="F752" s="27" t="s">
        <v>1160</v>
      </c>
      <c r="G752" s="27" t="s">
        <v>122</v>
      </c>
      <c r="H752" s="28"/>
    </row>
    <row r="753" s="3" customFormat="1" ht="28" customHeight="1" spans="1:8">
      <c r="A753" s="20">
        <v>16</v>
      </c>
      <c r="B753" s="29" t="s">
        <v>1161</v>
      </c>
      <c r="C753" s="30">
        <v>50000</v>
      </c>
      <c r="D753" s="31">
        <v>1000</v>
      </c>
      <c r="E753" s="32" t="s">
        <v>547</v>
      </c>
      <c r="F753" s="27" t="s">
        <v>95</v>
      </c>
      <c r="G753" s="27" t="s">
        <v>122</v>
      </c>
      <c r="H753" s="28"/>
    </row>
    <row r="754" s="3" customFormat="1" ht="28" customHeight="1" spans="1:8">
      <c r="A754" s="20">
        <v>17</v>
      </c>
      <c r="B754" s="29" t="s">
        <v>1162</v>
      </c>
      <c r="C754" s="30">
        <v>43000</v>
      </c>
      <c r="D754" s="31">
        <v>33000</v>
      </c>
      <c r="E754" s="32" t="s">
        <v>67</v>
      </c>
      <c r="F754" s="27" t="s">
        <v>1163</v>
      </c>
      <c r="G754" s="27" t="s">
        <v>22</v>
      </c>
      <c r="H754" s="28"/>
    </row>
    <row r="755" s="3" customFormat="1" ht="28" customHeight="1" spans="1:8">
      <c r="A755" s="20">
        <v>18</v>
      </c>
      <c r="B755" s="29" t="s">
        <v>1164</v>
      </c>
      <c r="C755" s="30">
        <v>114791</v>
      </c>
      <c r="D755" s="31">
        <v>54791</v>
      </c>
      <c r="E755" s="32" t="s">
        <v>25</v>
      </c>
      <c r="F755" s="27" t="s">
        <v>14</v>
      </c>
      <c r="G755" s="27" t="s">
        <v>22</v>
      </c>
      <c r="H755" s="28"/>
    </row>
    <row r="756" s="3" customFormat="1" ht="28" customHeight="1" spans="1:8">
      <c r="A756" s="20">
        <v>19</v>
      </c>
      <c r="B756" s="29" t="s">
        <v>1165</v>
      </c>
      <c r="C756" s="30">
        <v>47000</v>
      </c>
      <c r="D756" s="31">
        <v>40000</v>
      </c>
      <c r="E756" s="32" t="s">
        <v>36</v>
      </c>
      <c r="F756" s="27" t="s">
        <v>14</v>
      </c>
      <c r="G756" s="27" t="s">
        <v>22</v>
      </c>
      <c r="H756" s="28"/>
    </row>
    <row r="757" s="3" customFormat="1" ht="28" customHeight="1" spans="1:8">
      <c r="A757" s="20">
        <v>20</v>
      </c>
      <c r="B757" s="29" t="s">
        <v>1166</v>
      </c>
      <c r="C757" s="30">
        <v>50000</v>
      </c>
      <c r="D757" s="31">
        <v>40000</v>
      </c>
      <c r="E757" s="32" t="s">
        <v>36</v>
      </c>
      <c r="F757" s="27" t="s">
        <v>1167</v>
      </c>
      <c r="G757" s="27" t="s">
        <v>22</v>
      </c>
      <c r="H757" s="28"/>
    </row>
    <row r="758" s="3" customFormat="1" ht="28" customHeight="1" spans="1:8">
      <c r="A758" s="20">
        <v>21</v>
      </c>
      <c r="B758" s="29" t="s">
        <v>1168</v>
      </c>
      <c r="C758" s="30">
        <v>27000</v>
      </c>
      <c r="D758" s="31">
        <v>17000</v>
      </c>
      <c r="E758" s="32" t="s">
        <v>522</v>
      </c>
      <c r="F758" s="27" t="s">
        <v>1169</v>
      </c>
      <c r="G758" s="27" t="s">
        <v>22</v>
      </c>
      <c r="H758" s="28"/>
    </row>
    <row r="759" s="3" customFormat="1" ht="28" customHeight="1" spans="1:8">
      <c r="A759" s="20">
        <v>22</v>
      </c>
      <c r="B759" s="29" t="s">
        <v>1170</v>
      </c>
      <c r="C759" s="30">
        <v>68000</v>
      </c>
      <c r="D759" s="31">
        <v>50000</v>
      </c>
      <c r="E759" s="32" t="s">
        <v>522</v>
      </c>
      <c r="F759" s="27" t="s">
        <v>1169</v>
      </c>
      <c r="G759" s="27" t="s">
        <v>22</v>
      </c>
      <c r="H759" s="28"/>
    </row>
    <row r="760" s="3" customFormat="1" ht="28" customHeight="1" spans="1:8">
      <c r="A760" s="20">
        <v>23</v>
      </c>
      <c r="B760" s="29" t="s">
        <v>1171</v>
      </c>
      <c r="C760" s="30">
        <v>55500</v>
      </c>
      <c r="D760" s="31">
        <v>55500</v>
      </c>
      <c r="E760" s="32" t="s">
        <v>1172</v>
      </c>
      <c r="F760" s="27" t="s">
        <v>1173</v>
      </c>
      <c r="G760" s="27" t="s">
        <v>22</v>
      </c>
      <c r="H760" s="28"/>
    </row>
    <row r="761" s="3" customFormat="1" ht="28" customHeight="1" spans="1:8">
      <c r="A761" s="20">
        <v>24</v>
      </c>
      <c r="B761" s="29" t="s">
        <v>1174</v>
      </c>
      <c r="C761" s="30">
        <v>50000</v>
      </c>
      <c r="D761" s="31">
        <v>50000</v>
      </c>
      <c r="E761" s="32" t="s">
        <v>36</v>
      </c>
      <c r="F761" s="27" t="s">
        <v>446</v>
      </c>
      <c r="G761" s="27" t="s">
        <v>22</v>
      </c>
      <c r="H761" s="28"/>
    </row>
    <row r="762" s="3" customFormat="1" ht="28" customHeight="1" spans="1:8">
      <c r="A762" s="20">
        <v>25</v>
      </c>
      <c r="B762" s="29" t="s">
        <v>1175</v>
      </c>
      <c r="C762" s="30">
        <v>40000</v>
      </c>
      <c r="D762" s="31">
        <v>40000</v>
      </c>
      <c r="E762" s="32" t="s">
        <v>414</v>
      </c>
      <c r="F762" s="27" t="s">
        <v>446</v>
      </c>
      <c r="G762" s="27" t="s">
        <v>213</v>
      </c>
      <c r="H762" s="28"/>
    </row>
    <row r="763" s="3" customFormat="1" ht="28" customHeight="1" spans="1:8">
      <c r="A763" s="20">
        <v>26</v>
      </c>
      <c r="B763" s="29" t="s">
        <v>1176</v>
      </c>
      <c r="C763" s="30">
        <v>87000</v>
      </c>
      <c r="D763" s="31">
        <v>87000</v>
      </c>
      <c r="E763" s="32" t="s">
        <v>17</v>
      </c>
      <c r="F763" s="27" t="s">
        <v>1177</v>
      </c>
      <c r="G763" s="27" t="s">
        <v>22</v>
      </c>
      <c r="H763" s="28"/>
    </row>
    <row r="764" s="3" customFormat="1" ht="28" customHeight="1" spans="1:8">
      <c r="A764" s="20">
        <v>27</v>
      </c>
      <c r="B764" s="29" t="s">
        <v>1178</v>
      </c>
      <c r="C764" s="30">
        <v>200000</v>
      </c>
      <c r="D764" s="31">
        <v>1000</v>
      </c>
      <c r="E764" s="32" t="s">
        <v>766</v>
      </c>
      <c r="F764" s="27" t="s">
        <v>95</v>
      </c>
      <c r="G764" s="27" t="s">
        <v>163</v>
      </c>
      <c r="H764" s="28"/>
    </row>
    <row r="765" s="3" customFormat="1" ht="28" customHeight="1" spans="1:8">
      <c r="A765" s="20">
        <v>28</v>
      </c>
      <c r="B765" s="29" t="s">
        <v>1179</v>
      </c>
      <c r="C765" s="30">
        <v>20598</v>
      </c>
      <c r="D765" s="31">
        <v>10000</v>
      </c>
      <c r="E765" s="32" t="s">
        <v>13</v>
      </c>
      <c r="F765" s="27" t="s">
        <v>1180</v>
      </c>
      <c r="G765" s="27" t="s">
        <v>142</v>
      </c>
      <c r="H765" s="28"/>
    </row>
    <row r="766" s="3" customFormat="1" ht="28" customHeight="1" spans="1:8">
      <c r="A766" s="20">
        <v>29</v>
      </c>
      <c r="B766" s="29" t="s">
        <v>1181</v>
      </c>
      <c r="C766" s="30">
        <v>50000</v>
      </c>
      <c r="D766" s="31">
        <v>50000</v>
      </c>
      <c r="E766" s="32" t="s">
        <v>87</v>
      </c>
      <c r="F766" s="27" t="s">
        <v>798</v>
      </c>
      <c r="G766" s="27" t="s">
        <v>507</v>
      </c>
      <c r="H766" s="28"/>
    </row>
    <row r="767" s="3" customFormat="1" ht="28" customHeight="1" spans="1:8">
      <c r="A767" s="20">
        <v>30</v>
      </c>
      <c r="B767" s="29" t="s">
        <v>1182</v>
      </c>
      <c r="C767" s="30">
        <v>10000</v>
      </c>
      <c r="D767" s="31">
        <v>10000</v>
      </c>
      <c r="E767" s="32" t="s">
        <v>801</v>
      </c>
      <c r="F767" s="27" t="s">
        <v>798</v>
      </c>
      <c r="G767" s="27" t="s">
        <v>507</v>
      </c>
      <c r="H767" s="28"/>
    </row>
    <row r="768" s="3" customFormat="1" ht="28" customHeight="1" spans="1:8">
      <c r="A768" s="20">
        <v>31</v>
      </c>
      <c r="B768" s="29" t="s">
        <v>1183</v>
      </c>
      <c r="C768" s="30">
        <v>21000</v>
      </c>
      <c r="D768" s="31">
        <v>21000</v>
      </c>
      <c r="E768" s="32" t="s">
        <v>36</v>
      </c>
      <c r="F768" s="27" t="s">
        <v>1184</v>
      </c>
      <c r="G768" s="27" t="s">
        <v>507</v>
      </c>
      <c r="H768" s="28"/>
    </row>
    <row r="769" s="3" customFormat="1" ht="28" customHeight="1" spans="1:8">
      <c r="A769" s="20">
        <v>32</v>
      </c>
      <c r="B769" s="29" t="s">
        <v>1185</v>
      </c>
      <c r="C769" s="30">
        <v>50000</v>
      </c>
      <c r="D769" s="31">
        <v>40000</v>
      </c>
      <c r="E769" s="32" t="s">
        <v>55</v>
      </c>
      <c r="F769" s="27" t="s">
        <v>446</v>
      </c>
      <c r="G769" s="27" t="s">
        <v>85</v>
      </c>
      <c r="H769" s="28"/>
    </row>
    <row r="770" s="3" customFormat="1" ht="28" customHeight="1" spans="1:8">
      <c r="A770" s="20">
        <v>33</v>
      </c>
      <c r="B770" s="29" t="s">
        <v>1186</v>
      </c>
      <c r="C770" s="30">
        <v>20000</v>
      </c>
      <c r="D770" s="31">
        <v>20000</v>
      </c>
      <c r="E770" s="32" t="s">
        <v>41</v>
      </c>
      <c r="F770" s="27" t="s">
        <v>1187</v>
      </c>
      <c r="G770" s="27" t="s">
        <v>85</v>
      </c>
      <c r="H770" s="28"/>
    </row>
    <row r="771" s="3" customFormat="1" ht="28" customHeight="1" spans="1:8">
      <c r="A771" s="20">
        <v>34</v>
      </c>
      <c r="B771" s="29" t="s">
        <v>1188</v>
      </c>
      <c r="C771" s="30">
        <v>300000</v>
      </c>
      <c r="D771" s="31">
        <v>200000</v>
      </c>
      <c r="E771" s="32" t="s">
        <v>36</v>
      </c>
      <c r="F771" s="27" t="s">
        <v>446</v>
      </c>
      <c r="G771" s="27" t="s">
        <v>85</v>
      </c>
      <c r="H771" s="28"/>
    </row>
    <row r="772" s="3" customFormat="1" ht="28" customHeight="1" spans="1:8">
      <c r="A772" s="20">
        <v>35</v>
      </c>
      <c r="B772" s="29" t="s">
        <v>1189</v>
      </c>
      <c r="C772" s="30">
        <v>28000</v>
      </c>
      <c r="D772" s="31">
        <v>28000</v>
      </c>
      <c r="E772" s="32" t="s">
        <v>55</v>
      </c>
      <c r="F772" s="27" t="s">
        <v>446</v>
      </c>
      <c r="G772" s="27" t="s">
        <v>85</v>
      </c>
      <c r="H772" s="28"/>
    </row>
    <row r="773" s="3" customFormat="1" ht="28" customHeight="1" spans="1:8">
      <c r="A773" s="20">
        <v>36</v>
      </c>
      <c r="B773" s="29" t="s">
        <v>1190</v>
      </c>
      <c r="C773" s="30">
        <v>73819</v>
      </c>
      <c r="D773" s="31">
        <v>73819</v>
      </c>
      <c r="E773" s="32" t="s">
        <v>17</v>
      </c>
      <c r="F773" s="27" t="s">
        <v>602</v>
      </c>
      <c r="G773" s="27" t="s">
        <v>15</v>
      </c>
      <c r="H773" s="28"/>
    </row>
    <row r="774" s="3" customFormat="1" ht="28" customHeight="1" spans="1:8">
      <c r="A774" s="20">
        <v>37</v>
      </c>
      <c r="B774" s="29" t="s">
        <v>1191</v>
      </c>
      <c r="C774" s="30">
        <v>63357</v>
      </c>
      <c r="D774" s="31">
        <v>63357</v>
      </c>
      <c r="E774" s="32" t="s">
        <v>41</v>
      </c>
      <c r="F774" s="27" t="s">
        <v>602</v>
      </c>
      <c r="G774" s="27" t="s">
        <v>15</v>
      </c>
      <c r="H774" s="28"/>
    </row>
    <row r="775" s="3" customFormat="1" ht="28" customHeight="1" spans="1:8">
      <c r="A775" s="20">
        <v>38</v>
      </c>
      <c r="B775" s="29" t="s">
        <v>1192</v>
      </c>
      <c r="C775" s="30">
        <v>78200</v>
      </c>
      <c r="D775" s="31">
        <v>70000</v>
      </c>
      <c r="E775" s="32" t="s">
        <v>55</v>
      </c>
      <c r="F775" s="27" t="s">
        <v>602</v>
      </c>
      <c r="G775" s="27" t="s">
        <v>15</v>
      </c>
      <c r="H775" s="28"/>
    </row>
    <row r="776" s="3" customFormat="1" ht="28" customHeight="1" spans="1:8">
      <c r="A776" s="20">
        <v>39</v>
      </c>
      <c r="B776" s="29" t="s">
        <v>1193</v>
      </c>
      <c r="C776" s="30">
        <v>63376</v>
      </c>
      <c r="D776" s="31">
        <v>53376</v>
      </c>
      <c r="E776" s="32" t="s">
        <v>67</v>
      </c>
      <c r="F776" s="27" t="s">
        <v>602</v>
      </c>
      <c r="G776" s="27" t="s">
        <v>15</v>
      </c>
      <c r="H776" s="28"/>
    </row>
    <row r="777" s="3" customFormat="1" ht="28" customHeight="1" spans="1:8">
      <c r="A777" s="20">
        <v>40</v>
      </c>
      <c r="B777" s="29" t="s">
        <v>1194</v>
      </c>
      <c r="C777" s="30">
        <v>39971</v>
      </c>
      <c r="D777" s="31">
        <v>29971</v>
      </c>
      <c r="E777" s="32" t="s">
        <v>39</v>
      </c>
      <c r="F777" s="27" t="s">
        <v>602</v>
      </c>
      <c r="G777" s="27" t="s">
        <v>15</v>
      </c>
      <c r="H777" s="28"/>
    </row>
    <row r="778" s="3" customFormat="1" ht="28" customHeight="1" spans="1:8">
      <c r="A778" s="20">
        <v>41</v>
      </c>
      <c r="B778" s="29" t="s">
        <v>1195</v>
      </c>
      <c r="C778" s="30">
        <v>66516</v>
      </c>
      <c r="D778" s="31">
        <v>36516</v>
      </c>
      <c r="E778" s="32" t="s">
        <v>39</v>
      </c>
      <c r="F778" s="27" t="s">
        <v>602</v>
      </c>
      <c r="G778" s="27" t="s">
        <v>15</v>
      </c>
      <c r="H778" s="28"/>
    </row>
    <row r="779" s="3" customFormat="1" ht="28" customHeight="1" spans="1:8">
      <c r="A779" s="20">
        <v>42</v>
      </c>
      <c r="B779" s="29" t="s">
        <v>1196</v>
      </c>
      <c r="C779" s="30">
        <v>19736</v>
      </c>
      <c r="D779" s="31">
        <v>10000</v>
      </c>
      <c r="E779" s="32" t="s">
        <v>39</v>
      </c>
      <c r="F779" s="27" t="s">
        <v>602</v>
      </c>
      <c r="G779" s="27" t="s">
        <v>15</v>
      </c>
      <c r="H779" s="28"/>
    </row>
    <row r="780" s="3" customFormat="1" ht="28" customHeight="1" spans="1:8">
      <c r="A780" s="20">
        <v>43</v>
      </c>
      <c r="B780" s="29" t="s">
        <v>1197</v>
      </c>
      <c r="C780" s="30">
        <v>300000</v>
      </c>
      <c r="D780" s="31">
        <v>300000</v>
      </c>
      <c r="E780" s="32" t="s">
        <v>41</v>
      </c>
      <c r="F780" s="27" t="s">
        <v>95</v>
      </c>
      <c r="G780" s="27" t="s">
        <v>22</v>
      </c>
      <c r="H780" s="28"/>
    </row>
    <row r="781" s="3" customFormat="1" ht="28" customHeight="1" spans="1:8">
      <c r="A781" s="20">
        <v>44</v>
      </c>
      <c r="B781" s="29" t="s">
        <v>1198</v>
      </c>
      <c r="C781" s="30">
        <v>10000</v>
      </c>
      <c r="D781" s="31">
        <v>10000</v>
      </c>
      <c r="E781" s="32" t="s">
        <v>41</v>
      </c>
      <c r="F781" s="27" t="s">
        <v>446</v>
      </c>
      <c r="G781" s="27" t="s">
        <v>122</v>
      </c>
      <c r="H781" s="28"/>
    </row>
    <row r="782" s="3" customFormat="1" ht="28" customHeight="1" spans="1:8">
      <c r="A782" s="20">
        <v>45</v>
      </c>
      <c r="B782" s="29" t="s">
        <v>1199</v>
      </c>
      <c r="C782" s="30">
        <v>10000</v>
      </c>
      <c r="D782" s="31">
        <v>10000</v>
      </c>
      <c r="E782" s="32" t="s">
        <v>83</v>
      </c>
      <c r="F782" s="27" t="s">
        <v>446</v>
      </c>
      <c r="G782" s="27" t="s">
        <v>122</v>
      </c>
      <c r="H782" s="28"/>
    </row>
    <row r="783" s="3" customFormat="1" ht="28" customHeight="1" spans="1:8">
      <c r="A783" s="20">
        <v>46</v>
      </c>
      <c r="B783" s="29" t="s">
        <v>1200</v>
      </c>
      <c r="C783" s="30">
        <v>70000</v>
      </c>
      <c r="D783" s="31">
        <v>40000</v>
      </c>
      <c r="E783" s="32" t="s">
        <v>39</v>
      </c>
      <c r="F783" s="27" t="s">
        <v>1201</v>
      </c>
      <c r="G783" s="27" t="s">
        <v>122</v>
      </c>
      <c r="H783" s="28"/>
    </row>
    <row r="784" s="3" customFormat="1" ht="28" customHeight="1" spans="1:8">
      <c r="A784" s="20">
        <v>47</v>
      </c>
      <c r="B784" s="29" t="s">
        <v>1202</v>
      </c>
      <c r="C784" s="30">
        <v>450000</v>
      </c>
      <c r="D784" s="31">
        <v>400000</v>
      </c>
      <c r="E784" s="32" t="s">
        <v>55</v>
      </c>
      <c r="F784" s="27" t="s">
        <v>511</v>
      </c>
      <c r="G784" s="27" t="s">
        <v>122</v>
      </c>
      <c r="H784" s="28"/>
    </row>
    <row r="785" s="3" customFormat="1" ht="28" customHeight="1" spans="1:8">
      <c r="A785" s="20">
        <v>48</v>
      </c>
      <c r="B785" s="29" t="s">
        <v>1203</v>
      </c>
      <c r="C785" s="30">
        <v>150000</v>
      </c>
      <c r="D785" s="31">
        <v>100000</v>
      </c>
      <c r="E785" s="32" t="s">
        <v>17</v>
      </c>
      <c r="F785" s="27" t="s">
        <v>511</v>
      </c>
      <c r="G785" s="27" t="s">
        <v>122</v>
      </c>
      <c r="H785" s="28"/>
    </row>
    <row r="786" s="3" customFormat="1" ht="28" customHeight="1" spans="1:8">
      <c r="A786" s="20">
        <v>49</v>
      </c>
      <c r="B786" s="29" t="s">
        <v>1204</v>
      </c>
      <c r="C786" s="30">
        <v>145000</v>
      </c>
      <c r="D786" s="31">
        <v>75000</v>
      </c>
      <c r="E786" s="32" t="s">
        <v>39</v>
      </c>
      <c r="F786" s="27" t="s">
        <v>511</v>
      </c>
      <c r="G786" s="27" t="s">
        <v>122</v>
      </c>
      <c r="H786" s="28"/>
    </row>
    <row r="787" s="3" customFormat="1" ht="28" customHeight="1" spans="1:8">
      <c r="A787" s="20">
        <v>50</v>
      </c>
      <c r="B787" s="29" t="s">
        <v>1205</v>
      </c>
      <c r="C787" s="30">
        <v>26473</v>
      </c>
      <c r="D787" s="31">
        <v>26473</v>
      </c>
      <c r="E787" s="32" t="s">
        <v>41</v>
      </c>
      <c r="F787" s="27" t="s">
        <v>602</v>
      </c>
      <c r="G787" s="27" t="s">
        <v>438</v>
      </c>
      <c r="H787" s="28"/>
    </row>
    <row r="788" s="3" customFormat="1" ht="28" customHeight="1" spans="1:8">
      <c r="A788" s="20">
        <v>51</v>
      </c>
      <c r="B788" s="29" t="s">
        <v>1206</v>
      </c>
      <c r="C788" s="30">
        <v>50000</v>
      </c>
      <c r="D788" s="31">
        <v>50000</v>
      </c>
      <c r="E788" s="32" t="s">
        <v>41</v>
      </c>
      <c r="F788" s="27" t="s">
        <v>446</v>
      </c>
      <c r="G788" s="27" t="s">
        <v>438</v>
      </c>
      <c r="H788" s="28"/>
    </row>
    <row r="789" s="3" customFormat="1" ht="28" customHeight="1" spans="1:8">
      <c r="A789" s="20">
        <v>52</v>
      </c>
      <c r="B789" s="29" t="s">
        <v>1207</v>
      </c>
      <c r="C789" s="30">
        <v>11500</v>
      </c>
      <c r="D789" s="31">
        <v>11500</v>
      </c>
      <c r="E789" s="32" t="s">
        <v>414</v>
      </c>
      <c r="F789" s="27" t="s">
        <v>446</v>
      </c>
      <c r="G789" s="27" t="s">
        <v>213</v>
      </c>
      <c r="H789" s="28"/>
    </row>
    <row r="790" s="3" customFormat="1" ht="28" customHeight="1" spans="1:8">
      <c r="A790" s="20">
        <v>53</v>
      </c>
      <c r="B790" s="29" t="s">
        <v>1208</v>
      </c>
      <c r="C790" s="30">
        <v>12200</v>
      </c>
      <c r="D790" s="31">
        <v>12200</v>
      </c>
      <c r="E790" s="32" t="s">
        <v>414</v>
      </c>
      <c r="F790" s="27" t="s">
        <v>446</v>
      </c>
      <c r="G790" s="27" t="s">
        <v>213</v>
      </c>
      <c r="H790" s="28"/>
    </row>
    <row r="791" s="3" customFormat="1" ht="28" customHeight="1" spans="1:8">
      <c r="A791" s="20">
        <v>54</v>
      </c>
      <c r="B791" s="29" t="s">
        <v>1209</v>
      </c>
      <c r="C791" s="30">
        <v>38000</v>
      </c>
      <c r="D791" s="31">
        <v>30000</v>
      </c>
      <c r="E791" s="32" t="s">
        <v>287</v>
      </c>
      <c r="F791" s="27" t="s">
        <v>446</v>
      </c>
      <c r="G791" s="27" t="s">
        <v>293</v>
      </c>
      <c r="H791" s="28"/>
    </row>
    <row r="792" s="3" customFormat="1" ht="28" customHeight="1" spans="1:8">
      <c r="A792" s="20">
        <v>55</v>
      </c>
      <c r="B792" s="29" t="s">
        <v>1210</v>
      </c>
      <c r="C792" s="30">
        <v>170000</v>
      </c>
      <c r="D792" s="31">
        <v>20000</v>
      </c>
      <c r="E792" s="32" t="s">
        <v>763</v>
      </c>
      <c r="F792" s="27" t="s">
        <v>446</v>
      </c>
      <c r="G792" s="27" t="s">
        <v>293</v>
      </c>
      <c r="H792" s="28"/>
    </row>
    <row r="793" s="3" customFormat="1" ht="28" customHeight="1" spans="1:8">
      <c r="A793" s="20">
        <v>56</v>
      </c>
      <c r="B793" s="29" t="s">
        <v>1211</v>
      </c>
      <c r="C793" s="30">
        <v>10000</v>
      </c>
      <c r="D793" s="31">
        <v>3000</v>
      </c>
      <c r="E793" s="32" t="s">
        <v>471</v>
      </c>
      <c r="F793" s="27" t="s">
        <v>446</v>
      </c>
      <c r="G793" s="27" t="s">
        <v>293</v>
      </c>
      <c r="H793" s="28"/>
    </row>
    <row r="794" s="3" customFormat="1" ht="28" customHeight="1" spans="1:8">
      <c r="A794" s="20">
        <v>57</v>
      </c>
      <c r="B794" s="29" t="s">
        <v>1212</v>
      </c>
      <c r="C794" s="30">
        <v>82000</v>
      </c>
      <c r="D794" s="31">
        <v>61000</v>
      </c>
      <c r="E794" s="32" t="s">
        <v>801</v>
      </c>
      <c r="F794" s="27" t="s">
        <v>446</v>
      </c>
      <c r="G794" s="27" t="s">
        <v>293</v>
      </c>
      <c r="H794" s="28"/>
    </row>
    <row r="795" s="3" customFormat="1" ht="28" customHeight="1" spans="1:8">
      <c r="A795" s="20">
        <v>58</v>
      </c>
      <c r="B795" s="29" t="s">
        <v>1213</v>
      </c>
      <c r="C795" s="30">
        <v>25000</v>
      </c>
      <c r="D795" s="31">
        <v>25000</v>
      </c>
      <c r="E795" s="32" t="s">
        <v>414</v>
      </c>
      <c r="F795" s="27" t="s">
        <v>446</v>
      </c>
      <c r="G795" s="27" t="s">
        <v>507</v>
      </c>
      <c r="H795" s="28"/>
    </row>
    <row r="796" s="3" customFormat="1" ht="28" customHeight="1" spans="1:8">
      <c r="A796" s="20">
        <v>59</v>
      </c>
      <c r="B796" s="29" t="s">
        <v>1214</v>
      </c>
      <c r="C796" s="30">
        <v>25000</v>
      </c>
      <c r="D796" s="31">
        <v>25000</v>
      </c>
      <c r="E796" s="32" t="s">
        <v>414</v>
      </c>
      <c r="F796" s="27" t="s">
        <v>446</v>
      </c>
      <c r="G796" s="27" t="s">
        <v>507</v>
      </c>
      <c r="H796" s="28"/>
    </row>
    <row r="797" s="3" customFormat="1" ht="28" customHeight="1" spans="1:8">
      <c r="A797" s="20">
        <v>60</v>
      </c>
      <c r="B797" s="29" t="s">
        <v>1215</v>
      </c>
      <c r="C797" s="30">
        <v>10000</v>
      </c>
      <c r="D797" s="31">
        <v>10000</v>
      </c>
      <c r="E797" s="32" t="s">
        <v>41</v>
      </c>
      <c r="F797" s="27" t="s">
        <v>446</v>
      </c>
      <c r="G797" s="27" t="s">
        <v>213</v>
      </c>
      <c r="H797" s="28"/>
    </row>
    <row r="798" s="3" customFormat="1" ht="28" customHeight="1" spans="1:8">
      <c r="A798" s="20">
        <v>61</v>
      </c>
      <c r="B798" s="29" t="s">
        <v>1216</v>
      </c>
      <c r="C798" s="30">
        <v>5000</v>
      </c>
      <c r="D798" s="31">
        <v>5000</v>
      </c>
      <c r="E798" s="32" t="s">
        <v>41</v>
      </c>
      <c r="F798" s="27" t="s">
        <v>446</v>
      </c>
      <c r="G798" s="27" t="s">
        <v>85</v>
      </c>
      <c r="H798" s="28"/>
    </row>
    <row r="799" s="3" customFormat="1" ht="28" customHeight="1" spans="1:8">
      <c r="A799" s="20">
        <v>62</v>
      </c>
      <c r="B799" s="29" t="s">
        <v>1217</v>
      </c>
      <c r="C799" s="30">
        <v>14184</v>
      </c>
      <c r="D799" s="31">
        <v>14184</v>
      </c>
      <c r="E799" s="32" t="s">
        <v>83</v>
      </c>
      <c r="F799" s="27" t="s">
        <v>511</v>
      </c>
      <c r="G799" s="27" t="s">
        <v>438</v>
      </c>
      <c r="H799" s="28"/>
    </row>
    <row r="800" s="3" customFormat="1" ht="28" customHeight="1" spans="1:8">
      <c r="A800" s="20">
        <v>63</v>
      </c>
      <c r="B800" s="29" t="s">
        <v>1218</v>
      </c>
      <c r="C800" s="30">
        <v>780000</v>
      </c>
      <c r="D800" s="31">
        <v>700000</v>
      </c>
      <c r="E800" s="32" t="s">
        <v>55</v>
      </c>
      <c r="F800" s="27" t="s">
        <v>1219</v>
      </c>
      <c r="G800" s="27" t="s">
        <v>438</v>
      </c>
      <c r="H800" s="28"/>
    </row>
    <row r="801" s="3" customFormat="1" ht="28" customHeight="1" spans="1:8">
      <c r="A801" s="20">
        <v>64</v>
      </c>
      <c r="B801" s="29" t="s">
        <v>1220</v>
      </c>
      <c r="C801" s="30">
        <v>24500</v>
      </c>
      <c r="D801" s="31">
        <v>24500</v>
      </c>
      <c r="E801" s="32" t="s">
        <v>41</v>
      </c>
      <c r="F801" s="27" t="s">
        <v>446</v>
      </c>
      <c r="G801" s="27" t="s">
        <v>125</v>
      </c>
      <c r="H801" s="28"/>
    </row>
    <row r="802" s="3" customFormat="1" ht="28" customHeight="1" spans="1:8">
      <c r="A802" s="20">
        <v>65</v>
      </c>
      <c r="B802" s="29" t="s">
        <v>1221</v>
      </c>
      <c r="C802" s="30">
        <v>40066</v>
      </c>
      <c r="D802" s="31">
        <v>40066</v>
      </c>
      <c r="E802" s="32" t="s">
        <v>83</v>
      </c>
      <c r="F802" s="27" t="s">
        <v>409</v>
      </c>
      <c r="G802" s="27" t="s">
        <v>125</v>
      </c>
      <c r="H802" s="28"/>
    </row>
    <row r="803" s="3" customFormat="1" ht="28" customHeight="1" spans="1:8">
      <c r="A803" s="20">
        <v>66</v>
      </c>
      <c r="B803" s="29" t="s">
        <v>1222</v>
      </c>
      <c r="C803" s="30">
        <v>23000</v>
      </c>
      <c r="D803" s="31">
        <v>20000</v>
      </c>
      <c r="E803" s="32" t="s">
        <v>55</v>
      </c>
      <c r="F803" s="27" t="s">
        <v>1223</v>
      </c>
      <c r="G803" s="27" t="s">
        <v>125</v>
      </c>
      <c r="H803" s="28"/>
    </row>
    <row r="804" s="3" customFormat="1" ht="28" customHeight="1" spans="1:8">
      <c r="A804" s="20">
        <v>67</v>
      </c>
      <c r="B804" s="29" t="s">
        <v>1224</v>
      </c>
      <c r="C804" s="30">
        <v>26599</v>
      </c>
      <c r="D804" s="31">
        <v>26599</v>
      </c>
      <c r="E804" s="32" t="s">
        <v>287</v>
      </c>
      <c r="F804" s="27" t="s">
        <v>602</v>
      </c>
      <c r="G804" s="27" t="s">
        <v>22</v>
      </c>
      <c r="H804" s="28"/>
    </row>
    <row r="805" s="3" customFormat="1" ht="28" customHeight="1" spans="1:8">
      <c r="A805" s="20">
        <v>68</v>
      </c>
      <c r="B805" s="29" t="s">
        <v>1225</v>
      </c>
      <c r="C805" s="30">
        <v>250000</v>
      </c>
      <c r="D805" s="31">
        <v>200000</v>
      </c>
      <c r="E805" s="32" t="s">
        <v>44</v>
      </c>
      <c r="F805" s="27" t="s">
        <v>609</v>
      </c>
      <c r="G805" s="27" t="s">
        <v>22</v>
      </c>
      <c r="H805" s="28"/>
    </row>
    <row r="806" s="3" customFormat="1" ht="28" customHeight="1" spans="1:8">
      <c r="A806" s="20">
        <v>69</v>
      </c>
      <c r="B806" s="29" t="s">
        <v>1226</v>
      </c>
      <c r="C806" s="30">
        <v>30000</v>
      </c>
      <c r="D806" s="31">
        <v>30000</v>
      </c>
      <c r="E806" s="32" t="s">
        <v>17</v>
      </c>
      <c r="F806" s="27" t="s">
        <v>95</v>
      </c>
      <c r="G806" s="27" t="s">
        <v>213</v>
      </c>
      <c r="H806" s="28"/>
    </row>
    <row r="807" s="3" customFormat="1" ht="28" customHeight="1" spans="1:8">
      <c r="A807" s="20">
        <v>70</v>
      </c>
      <c r="B807" s="29" t="s">
        <v>1227</v>
      </c>
      <c r="C807" s="30">
        <v>15000</v>
      </c>
      <c r="D807" s="31">
        <v>5000</v>
      </c>
      <c r="E807" s="32" t="s">
        <v>67</v>
      </c>
      <c r="F807" s="27" t="s">
        <v>1228</v>
      </c>
      <c r="G807" s="27" t="s">
        <v>213</v>
      </c>
      <c r="H807" s="28"/>
    </row>
    <row r="808" s="3" customFormat="1" ht="28" customHeight="1" spans="1:8">
      <c r="A808" s="20">
        <v>71</v>
      </c>
      <c r="B808" s="29" t="s">
        <v>1229</v>
      </c>
      <c r="C808" s="30">
        <v>20000</v>
      </c>
      <c r="D808" s="31">
        <v>1000</v>
      </c>
      <c r="E808" s="32" t="s">
        <v>766</v>
      </c>
      <c r="F808" s="27" t="s">
        <v>95</v>
      </c>
      <c r="G808" s="27" t="s">
        <v>163</v>
      </c>
      <c r="H808" s="28"/>
    </row>
    <row r="809" s="3" customFormat="1" ht="28" customHeight="1" spans="1:8">
      <c r="A809" s="20">
        <v>72</v>
      </c>
      <c r="B809" s="29" t="s">
        <v>1230</v>
      </c>
      <c r="C809" s="30">
        <v>81000</v>
      </c>
      <c r="D809" s="31">
        <v>41000</v>
      </c>
      <c r="E809" s="32" t="s">
        <v>13</v>
      </c>
      <c r="F809" s="27" t="s">
        <v>1231</v>
      </c>
      <c r="G809" s="27" t="s">
        <v>142</v>
      </c>
      <c r="H809" s="28"/>
    </row>
    <row r="810" s="3" customFormat="1" ht="28" customHeight="1" spans="1:8">
      <c r="A810" s="20">
        <v>73</v>
      </c>
      <c r="B810" s="29" t="s">
        <v>1232</v>
      </c>
      <c r="C810" s="30">
        <v>60000</v>
      </c>
      <c r="D810" s="31">
        <v>60000</v>
      </c>
      <c r="E810" s="32" t="s">
        <v>41</v>
      </c>
      <c r="F810" s="27" t="s">
        <v>1233</v>
      </c>
      <c r="G810" s="27" t="s">
        <v>142</v>
      </c>
      <c r="H810" s="28"/>
    </row>
    <row r="811" s="3" customFormat="1" ht="28" customHeight="1" spans="1:8">
      <c r="A811" s="20">
        <v>74</v>
      </c>
      <c r="B811" s="29" t="s">
        <v>1234</v>
      </c>
      <c r="C811" s="30">
        <v>170000</v>
      </c>
      <c r="D811" s="31">
        <v>140000</v>
      </c>
      <c r="E811" s="32" t="s">
        <v>67</v>
      </c>
      <c r="F811" s="27" t="s">
        <v>1235</v>
      </c>
      <c r="G811" s="27" t="s">
        <v>142</v>
      </c>
      <c r="H811" s="28"/>
    </row>
    <row r="812" s="3" customFormat="1" ht="28" customHeight="1" spans="1:8">
      <c r="A812" s="20">
        <v>75</v>
      </c>
      <c r="B812" s="29" t="s">
        <v>1236</v>
      </c>
      <c r="C812" s="30">
        <v>12000</v>
      </c>
      <c r="D812" s="31">
        <v>12000</v>
      </c>
      <c r="E812" s="32" t="s">
        <v>39</v>
      </c>
      <c r="F812" s="27" t="s">
        <v>1237</v>
      </c>
      <c r="G812" s="27" t="s">
        <v>142</v>
      </c>
      <c r="H812" s="28"/>
    </row>
    <row r="813" s="3" customFormat="1" ht="28" customHeight="1" spans="1:8">
      <c r="A813" s="20">
        <v>76</v>
      </c>
      <c r="B813" s="29" t="s">
        <v>1238</v>
      </c>
      <c r="C813" s="30">
        <v>100000</v>
      </c>
      <c r="D813" s="31">
        <v>10000</v>
      </c>
      <c r="E813" s="32" t="s">
        <v>894</v>
      </c>
      <c r="F813" s="27" t="s">
        <v>1239</v>
      </c>
      <c r="G813" s="27" t="s">
        <v>503</v>
      </c>
      <c r="H813" s="28"/>
    </row>
    <row r="814" s="3" customFormat="1" ht="28" customHeight="1" spans="1:8">
      <c r="A814" s="20">
        <v>77</v>
      </c>
      <c r="B814" s="29" t="s">
        <v>1240</v>
      </c>
      <c r="C814" s="30">
        <v>13752.46</v>
      </c>
      <c r="D814" s="31">
        <v>13752.46</v>
      </c>
      <c r="E814" s="32" t="s">
        <v>287</v>
      </c>
      <c r="F814" s="27" t="s">
        <v>743</v>
      </c>
      <c r="G814" s="27" t="s">
        <v>293</v>
      </c>
      <c r="H814" s="28"/>
    </row>
    <row r="815" s="3" customFormat="1" ht="28" customHeight="1" spans="1:8">
      <c r="A815" s="20">
        <v>78</v>
      </c>
      <c r="B815" s="29" t="s">
        <v>1241</v>
      </c>
      <c r="C815" s="30">
        <v>21000</v>
      </c>
      <c r="D815" s="31">
        <v>21000</v>
      </c>
      <c r="E815" s="32" t="s">
        <v>41</v>
      </c>
      <c r="F815" s="27" t="s">
        <v>1242</v>
      </c>
      <c r="G815" s="27" t="s">
        <v>293</v>
      </c>
      <c r="H815" s="28"/>
    </row>
    <row r="816" s="3" customFormat="1" ht="28" customHeight="1" spans="1:8">
      <c r="A816" s="20">
        <v>79</v>
      </c>
      <c r="B816" s="29" t="s">
        <v>1243</v>
      </c>
      <c r="C816" s="30">
        <v>20000</v>
      </c>
      <c r="D816" s="31">
        <v>1000</v>
      </c>
      <c r="E816" s="32" t="s">
        <v>471</v>
      </c>
      <c r="F816" s="27" t="s">
        <v>95</v>
      </c>
      <c r="G816" s="27" t="s">
        <v>507</v>
      </c>
      <c r="H816" s="28"/>
    </row>
    <row r="817" s="3" customFormat="1" ht="28" customHeight="1" spans="1:8">
      <c r="A817" s="20">
        <v>80</v>
      </c>
      <c r="B817" s="29" t="s">
        <v>1244</v>
      </c>
      <c r="C817" s="30">
        <v>10000</v>
      </c>
      <c r="D817" s="31">
        <v>1000</v>
      </c>
      <c r="E817" s="32" t="s">
        <v>547</v>
      </c>
      <c r="F817" s="27" t="s">
        <v>1245</v>
      </c>
      <c r="G817" s="27" t="s">
        <v>507</v>
      </c>
      <c r="H817" s="28"/>
    </row>
    <row r="818" s="3" customFormat="1" ht="28" customHeight="1" spans="1:8">
      <c r="A818" s="20">
        <v>81</v>
      </c>
      <c r="B818" s="29" t="s">
        <v>1246</v>
      </c>
      <c r="C818" s="30">
        <v>200000</v>
      </c>
      <c r="D818" s="31">
        <v>100000</v>
      </c>
      <c r="E818" s="32" t="s">
        <v>39</v>
      </c>
      <c r="F818" s="27" t="s">
        <v>1247</v>
      </c>
      <c r="G818" s="27" t="s">
        <v>507</v>
      </c>
      <c r="H818" s="28"/>
    </row>
    <row r="819" s="3" customFormat="1" ht="28" customHeight="1" spans="1:8">
      <c r="A819" s="20">
        <v>82</v>
      </c>
      <c r="B819" s="29" t="s">
        <v>1248</v>
      </c>
      <c r="C819" s="30">
        <v>23600</v>
      </c>
      <c r="D819" s="31">
        <v>13600</v>
      </c>
      <c r="E819" s="32" t="s">
        <v>13</v>
      </c>
      <c r="F819" s="27" t="s">
        <v>1249</v>
      </c>
      <c r="G819" s="27" t="s">
        <v>293</v>
      </c>
      <c r="H819" s="28"/>
    </row>
    <row r="820" s="3" customFormat="1" ht="28" customHeight="1" spans="1:8">
      <c r="A820" s="20">
        <v>83</v>
      </c>
      <c r="B820" s="29" t="s">
        <v>1250</v>
      </c>
      <c r="C820" s="30">
        <v>12000</v>
      </c>
      <c r="D820" s="31">
        <v>12000</v>
      </c>
      <c r="E820" s="32" t="s">
        <v>414</v>
      </c>
      <c r="F820" s="27" t="s">
        <v>95</v>
      </c>
      <c r="G820" s="27" t="s">
        <v>15</v>
      </c>
      <c r="H820" s="28"/>
    </row>
    <row r="821" s="3" customFormat="1" ht="28" customHeight="1" spans="1:8">
      <c r="A821" s="20">
        <v>84</v>
      </c>
      <c r="B821" s="29" t="s">
        <v>1251</v>
      </c>
      <c r="C821" s="30">
        <v>40000</v>
      </c>
      <c r="D821" s="31">
        <v>4000</v>
      </c>
      <c r="E821" s="32" t="s">
        <v>25</v>
      </c>
      <c r="F821" s="27" t="s">
        <v>1252</v>
      </c>
      <c r="G821" s="27" t="s">
        <v>22</v>
      </c>
      <c r="H821" s="28"/>
    </row>
    <row r="822" s="3" customFormat="1" ht="28" customHeight="1" spans="1:8">
      <c r="A822" s="20">
        <v>85</v>
      </c>
      <c r="B822" s="29" t="s">
        <v>1253</v>
      </c>
      <c r="C822" s="30">
        <v>50000</v>
      </c>
      <c r="D822" s="31">
        <v>48000</v>
      </c>
      <c r="E822" s="32" t="s">
        <v>67</v>
      </c>
      <c r="F822" s="27" t="s">
        <v>1254</v>
      </c>
      <c r="G822" s="27" t="s">
        <v>213</v>
      </c>
      <c r="H822" s="28"/>
    </row>
    <row r="823" s="3" customFormat="1" ht="28" customHeight="1" spans="1:8">
      <c r="A823" s="20">
        <v>86</v>
      </c>
      <c r="B823" s="29" t="s">
        <v>1255</v>
      </c>
      <c r="C823" s="30">
        <v>60000</v>
      </c>
      <c r="D823" s="31">
        <v>2000</v>
      </c>
      <c r="E823" s="32" t="s">
        <v>1256</v>
      </c>
      <c r="F823" s="27" t="s">
        <v>1257</v>
      </c>
      <c r="G823" s="27" t="s">
        <v>213</v>
      </c>
      <c r="H823" s="28"/>
    </row>
    <row r="824" s="3" customFormat="1" ht="28" customHeight="1" spans="1:8">
      <c r="A824" s="20">
        <v>87</v>
      </c>
      <c r="B824" s="29" t="s">
        <v>1258</v>
      </c>
      <c r="C824" s="30">
        <v>30000</v>
      </c>
      <c r="D824" s="31">
        <v>700</v>
      </c>
      <c r="E824" s="32" t="s">
        <v>894</v>
      </c>
      <c r="F824" s="27" t="s">
        <v>1259</v>
      </c>
      <c r="G824" s="27" t="s">
        <v>213</v>
      </c>
      <c r="H824" s="28"/>
    </row>
    <row r="825" s="3" customFormat="1" ht="28" customHeight="1" spans="1:8">
      <c r="A825" s="20">
        <v>88</v>
      </c>
      <c r="B825" s="29" t="s">
        <v>1260</v>
      </c>
      <c r="C825" s="30">
        <v>8560</v>
      </c>
      <c r="D825" s="31">
        <v>4000</v>
      </c>
      <c r="E825" s="32" t="s">
        <v>36</v>
      </c>
      <c r="F825" s="27" t="s">
        <v>1261</v>
      </c>
      <c r="G825" s="27" t="s">
        <v>163</v>
      </c>
      <c r="H825" s="28"/>
    </row>
    <row r="826" s="3" customFormat="1" ht="28" customHeight="1" spans="1:8">
      <c r="A826" s="20">
        <v>89</v>
      </c>
      <c r="B826" s="29" t="s">
        <v>1262</v>
      </c>
      <c r="C826" s="30">
        <v>4554</v>
      </c>
      <c r="D826" s="31">
        <v>3000</v>
      </c>
      <c r="E826" s="32" t="s">
        <v>17</v>
      </c>
      <c r="F826" s="27" t="s">
        <v>1263</v>
      </c>
      <c r="G826" s="27" t="s">
        <v>163</v>
      </c>
      <c r="H826" s="28"/>
    </row>
    <row r="827" s="3" customFormat="1" ht="28" customHeight="1" spans="1:8">
      <c r="A827" s="20">
        <v>90</v>
      </c>
      <c r="B827" s="29" t="s">
        <v>1264</v>
      </c>
      <c r="C827" s="30">
        <v>65000</v>
      </c>
      <c r="D827" s="31">
        <v>1000</v>
      </c>
      <c r="E827" s="32" t="s">
        <v>1265</v>
      </c>
      <c r="F827" s="27" t="s">
        <v>1266</v>
      </c>
      <c r="G827" s="27" t="s">
        <v>163</v>
      </c>
      <c r="H827" s="28"/>
    </row>
    <row r="828" s="3" customFormat="1" ht="28" customHeight="1" spans="1:8">
      <c r="A828" s="20">
        <v>91</v>
      </c>
      <c r="B828" s="29" t="s">
        <v>1267</v>
      </c>
      <c r="C828" s="30">
        <v>34900</v>
      </c>
      <c r="D828" s="30">
        <v>34900</v>
      </c>
      <c r="E828" s="32" t="s">
        <v>414</v>
      </c>
      <c r="F828" s="27" t="s">
        <v>1268</v>
      </c>
      <c r="G828" s="27" t="s">
        <v>15</v>
      </c>
      <c r="H828" s="28"/>
    </row>
    <row r="829" s="3" customFormat="1" ht="28" customHeight="1" spans="1:8">
      <c r="A829" s="20">
        <v>92</v>
      </c>
      <c r="B829" s="29" t="s">
        <v>1269</v>
      </c>
      <c r="C829" s="30">
        <v>31000</v>
      </c>
      <c r="D829" s="31">
        <v>1000</v>
      </c>
      <c r="E829" s="32" t="s">
        <v>547</v>
      </c>
      <c r="F829" s="27" t="s">
        <v>602</v>
      </c>
      <c r="G829" s="27" t="s">
        <v>15</v>
      </c>
      <c r="H829" s="28"/>
    </row>
    <row r="830" s="3" customFormat="1" ht="28" customHeight="1" spans="1:8">
      <c r="A830" s="20">
        <v>93</v>
      </c>
      <c r="B830" s="29" t="s">
        <v>1270</v>
      </c>
      <c r="C830" s="30">
        <v>100000</v>
      </c>
      <c r="D830" s="30">
        <v>1000</v>
      </c>
      <c r="E830" s="52" t="s">
        <v>547</v>
      </c>
      <c r="F830" s="27" t="s">
        <v>95</v>
      </c>
      <c r="G830" s="27" t="s">
        <v>15</v>
      </c>
      <c r="H830" s="28"/>
    </row>
    <row r="831" s="3" customFormat="1" ht="28" customHeight="1" spans="1:8">
      <c r="A831" s="20">
        <v>94</v>
      </c>
      <c r="B831" s="29" t="s">
        <v>1271</v>
      </c>
      <c r="C831" s="30">
        <v>10000</v>
      </c>
      <c r="D831" s="30">
        <v>1000</v>
      </c>
      <c r="E831" s="52" t="s">
        <v>547</v>
      </c>
      <c r="F831" s="27" t="s">
        <v>409</v>
      </c>
      <c r="G831" s="27" t="s">
        <v>69</v>
      </c>
      <c r="H831" s="28"/>
    </row>
    <row r="832" s="3" customFormat="1" ht="28" customHeight="1" spans="1:8">
      <c r="A832" s="20">
        <v>95</v>
      </c>
      <c r="B832" s="29" t="s">
        <v>1272</v>
      </c>
      <c r="C832" s="30">
        <v>28000</v>
      </c>
      <c r="D832" s="30">
        <v>1000</v>
      </c>
      <c r="E832" s="52" t="s">
        <v>547</v>
      </c>
      <c r="F832" s="27" t="s">
        <v>1273</v>
      </c>
      <c r="G832" s="27" t="s">
        <v>122</v>
      </c>
      <c r="H832" s="28"/>
    </row>
    <row r="833" s="3" customFormat="1" ht="28" customHeight="1" spans="1:8">
      <c r="A833" s="20">
        <v>96</v>
      </c>
      <c r="B833" s="29" t="s">
        <v>1274</v>
      </c>
      <c r="C833" s="30">
        <v>54500</v>
      </c>
      <c r="D833" s="30">
        <v>1000</v>
      </c>
      <c r="E833" s="52" t="s">
        <v>547</v>
      </c>
      <c r="F833" s="27" t="s">
        <v>1275</v>
      </c>
      <c r="G833" s="27" t="s">
        <v>122</v>
      </c>
      <c r="H833" s="28"/>
    </row>
    <row r="834" s="3" customFormat="1" ht="28" customHeight="1" spans="1:8">
      <c r="A834" s="20">
        <v>97</v>
      </c>
      <c r="B834" s="29" t="s">
        <v>1276</v>
      </c>
      <c r="C834" s="30">
        <v>20000</v>
      </c>
      <c r="D834" s="30">
        <v>14000</v>
      </c>
      <c r="E834" s="52" t="s">
        <v>17</v>
      </c>
      <c r="F834" s="27" t="s">
        <v>1277</v>
      </c>
      <c r="G834" s="27" t="s">
        <v>22</v>
      </c>
      <c r="H834" s="28"/>
    </row>
    <row r="835" s="3" customFormat="1" ht="28" customHeight="1" spans="1:8">
      <c r="A835" s="20">
        <v>98</v>
      </c>
      <c r="B835" s="29" t="s">
        <v>1278</v>
      </c>
      <c r="C835" s="30">
        <v>10000</v>
      </c>
      <c r="D835" s="30">
        <v>7000</v>
      </c>
      <c r="E835" s="52" t="s">
        <v>17</v>
      </c>
      <c r="F835" s="27" t="s">
        <v>1279</v>
      </c>
      <c r="G835" s="27" t="s">
        <v>22</v>
      </c>
      <c r="H835" s="28"/>
    </row>
    <row r="836" s="3" customFormat="1" ht="28" customHeight="1" spans="1:8">
      <c r="A836" s="20">
        <v>99</v>
      </c>
      <c r="B836" s="29" t="s">
        <v>1280</v>
      </c>
      <c r="C836" s="30">
        <v>30000</v>
      </c>
      <c r="D836" s="30">
        <v>21000</v>
      </c>
      <c r="E836" s="52" t="s">
        <v>17</v>
      </c>
      <c r="F836" s="27" t="s">
        <v>1279</v>
      </c>
      <c r="G836" s="27" t="s">
        <v>22</v>
      </c>
      <c r="H836" s="28"/>
    </row>
    <row r="837" s="3" customFormat="1" ht="28" customHeight="1" spans="1:8">
      <c r="A837" s="20">
        <v>100</v>
      </c>
      <c r="B837" s="29" t="s">
        <v>1281</v>
      </c>
      <c r="C837" s="30">
        <v>10450</v>
      </c>
      <c r="D837" s="30">
        <v>5852</v>
      </c>
      <c r="E837" s="52" t="s">
        <v>110</v>
      </c>
      <c r="F837" s="27" t="s">
        <v>1282</v>
      </c>
      <c r="G837" s="27" t="s">
        <v>125</v>
      </c>
      <c r="H837" s="28"/>
    </row>
    <row r="838" s="3" customFormat="1" ht="28" customHeight="1" spans="1:8">
      <c r="A838" s="20">
        <v>101</v>
      </c>
      <c r="B838" s="29" t="s">
        <v>1283</v>
      </c>
      <c r="C838" s="30">
        <v>66000</v>
      </c>
      <c r="D838" s="30">
        <v>46200</v>
      </c>
      <c r="E838" s="52" t="s">
        <v>17</v>
      </c>
      <c r="F838" s="27" t="s">
        <v>1284</v>
      </c>
      <c r="G838" s="27" t="s">
        <v>213</v>
      </c>
      <c r="H838" s="28"/>
    </row>
    <row r="839" s="3" customFormat="1" ht="28" customHeight="1" spans="1:8">
      <c r="A839" s="20">
        <v>102</v>
      </c>
      <c r="B839" s="29" t="s">
        <v>1285</v>
      </c>
      <c r="C839" s="30">
        <v>50000</v>
      </c>
      <c r="D839" s="30">
        <v>1000</v>
      </c>
      <c r="E839" s="52" t="s">
        <v>547</v>
      </c>
      <c r="F839" s="27" t="s">
        <v>95</v>
      </c>
      <c r="G839" s="27" t="s">
        <v>213</v>
      </c>
      <c r="H839" s="28"/>
    </row>
    <row r="840" s="3" customFormat="1" ht="28" customHeight="1" spans="1:8">
      <c r="A840" s="20">
        <v>103</v>
      </c>
      <c r="B840" s="29" t="s">
        <v>1286</v>
      </c>
      <c r="C840" s="30">
        <v>60000</v>
      </c>
      <c r="D840" s="30">
        <v>42000</v>
      </c>
      <c r="E840" s="52" t="s">
        <v>17</v>
      </c>
      <c r="F840" s="27" t="s">
        <v>1287</v>
      </c>
      <c r="G840" s="27" t="s">
        <v>213</v>
      </c>
      <c r="H840" s="28"/>
    </row>
    <row r="841" s="3" customFormat="1" ht="28" customHeight="1" spans="1:8">
      <c r="A841" s="20">
        <v>104</v>
      </c>
      <c r="B841" s="29" t="s">
        <v>1288</v>
      </c>
      <c r="C841" s="30">
        <v>10000</v>
      </c>
      <c r="D841" s="30">
        <v>1000</v>
      </c>
      <c r="E841" s="52" t="s">
        <v>547</v>
      </c>
      <c r="F841" s="27" t="s">
        <v>95</v>
      </c>
      <c r="G841" s="27" t="s">
        <v>163</v>
      </c>
      <c r="H841" s="28"/>
    </row>
    <row r="842" s="3" customFormat="1" ht="28" customHeight="1" spans="1:8">
      <c r="A842" s="20">
        <v>105</v>
      </c>
      <c r="B842" s="29" t="s">
        <v>1289</v>
      </c>
      <c r="C842" s="30">
        <v>43000</v>
      </c>
      <c r="D842" s="30">
        <v>1000</v>
      </c>
      <c r="E842" s="52" t="s">
        <v>547</v>
      </c>
      <c r="F842" s="27" t="s">
        <v>95</v>
      </c>
      <c r="G842" s="27" t="s">
        <v>293</v>
      </c>
      <c r="H842" s="28"/>
    </row>
    <row r="843" s="3" customFormat="1" ht="28" customHeight="1" spans="1:8">
      <c r="A843" s="20">
        <v>106</v>
      </c>
      <c r="B843" s="29" t="s">
        <v>1290</v>
      </c>
      <c r="C843" s="30">
        <v>8000</v>
      </c>
      <c r="D843" s="30">
        <v>5600</v>
      </c>
      <c r="E843" s="52" t="s">
        <v>1291</v>
      </c>
      <c r="F843" s="27" t="s">
        <v>1292</v>
      </c>
      <c r="G843" s="27" t="s">
        <v>85</v>
      </c>
      <c r="H843" s="28"/>
    </row>
    <row r="844" s="3" customFormat="1" ht="28" customHeight="1" spans="1:8">
      <c r="A844" s="20">
        <v>107</v>
      </c>
      <c r="B844" s="29" t="s">
        <v>1293</v>
      </c>
      <c r="C844" s="30">
        <v>37000</v>
      </c>
      <c r="D844" s="30">
        <v>1000</v>
      </c>
      <c r="E844" s="52" t="s">
        <v>547</v>
      </c>
      <c r="F844" s="27" t="s">
        <v>95</v>
      </c>
      <c r="G844" s="27" t="s">
        <v>85</v>
      </c>
      <c r="H844" s="28"/>
    </row>
    <row r="845" s="3" customFormat="1" ht="28" customHeight="1" spans="1:8">
      <c r="A845" s="20">
        <v>108</v>
      </c>
      <c r="B845" s="29" t="s">
        <v>1294</v>
      </c>
      <c r="C845" s="30">
        <v>27613</v>
      </c>
      <c r="D845" s="30">
        <v>1000</v>
      </c>
      <c r="E845" s="52" t="s">
        <v>547</v>
      </c>
      <c r="F845" s="27" t="s">
        <v>95</v>
      </c>
      <c r="G845" s="27" t="s">
        <v>22</v>
      </c>
      <c r="H845" s="28"/>
    </row>
    <row r="846" s="3" customFormat="1" ht="28" customHeight="1" spans="1:8">
      <c r="A846" s="20">
        <v>109</v>
      </c>
      <c r="B846" s="29" t="s">
        <v>1295</v>
      </c>
      <c r="C846" s="30">
        <v>16000</v>
      </c>
      <c r="D846" s="30">
        <v>8960</v>
      </c>
      <c r="E846" s="52" t="s">
        <v>17</v>
      </c>
      <c r="F846" s="27" t="s">
        <v>446</v>
      </c>
      <c r="G846" s="27" t="s">
        <v>122</v>
      </c>
      <c r="H846" s="28"/>
    </row>
    <row r="847" s="3" customFormat="1" ht="28" customHeight="1" spans="1:8">
      <c r="A847" s="20">
        <v>110</v>
      </c>
      <c r="B847" s="29" t="s">
        <v>1296</v>
      </c>
      <c r="C847" s="30">
        <v>10000</v>
      </c>
      <c r="D847" s="30">
        <v>5600</v>
      </c>
      <c r="E847" s="52" t="s">
        <v>287</v>
      </c>
      <c r="F847" s="27" t="s">
        <v>1297</v>
      </c>
      <c r="G847" s="27" t="s">
        <v>22</v>
      </c>
      <c r="H847" s="28"/>
    </row>
    <row r="848" s="3" customFormat="1" ht="28" customHeight="1" spans="1:8">
      <c r="A848" s="20">
        <v>111</v>
      </c>
      <c r="B848" s="29" t="s">
        <v>1298</v>
      </c>
      <c r="C848" s="30">
        <v>5704.7</v>
      </c>
      <c r="D848" s="30">
        <v>3993.29</v>
      </c>
      <c r="E848" s="52" t="s">
        <v>67</v>
      </c>
      <c r="F848" s="27" t="s">
        <v>1299</v>
      </c>
      <c r="G848" s="27" t="s">
        <v>213</v>
      </c>
      <c r="H848" s="28"/>
    </row>
    <row r="849" s="3" customFormat="1" ht="28" customHeight="1" spans="1:8">
      <c r="A849" s="20">
        <v>112</v>
      </c>
      <c r="B849" s="29" t="s">
        <v>1300</v>
      </c>
      <c r="C849" s="30">
        <v>30000</v>
      </c>
      <c r="D849" s="30">
        <v>16800</v>
      </c>
      <c r="E849" s="52" t="s">
        <v>67</v>
      </c>
      <c r="F849" s="27" t="s">
        <v>1301</v>
      </c>
      <c r="G849" s="27" t="s">
        <v>213</v>
      </c>
      <c r="H849" s="28"/>
    </row>
    <row r="850" s="3" customFormat="1" ht="28" customHeight="1" spans="1:8">
      <c r="A850" s="20">
        <v>113</v>
      </c>
      <c r="B850" s="29" t="s">
        <v>1302</v>
      </c>
      <c r="C850" s="30">
        <v>50000</v>
      </c>
      <c r="D850" s="30">
        <v>1000</v>
      </c>
      <c r="E850" s="52" t="s">
        <v>547</v>
      </c>
      <c r="F850" s="27" t="s">
        <v>95</v>
      </c>
      <c r="G850" s="27" t="s">
        <v>142</v>
      </c>
      <c r="H850" s="28"/>
    </row>
    <row r="851" s="3" customFormat="1" ht="28" customHeight="1" spans="1:7">
      <c r="A851" s="20">
        <v>114</v>
      </c>
      <c r="B851" s="29" t="s">
        <v>1303</v>
      </c>
      <c r="C851" s="31">
        <v>10000</v>
      </c>
      <c r="D851" s="31">
        <v>486</v>
      </c>
      <c r="E851" s="27"/>
      <c r="F851" s="27" t="s">
        <v>1304</v>
      </c>
      <c r="G851" s="27" t="s">
        <v>163</v>
      </c>
    </row>
    <row r="852" s="3" customFormat="1" ht="28" customHeight="1" spans="1:8">
      <c r="A852" s="20">
        <v>115</v>
      </c>
      <c r="B852" s="29" t="s">
        <v>1305</v>
      </c>
      <c r="C852" s="30">
        <v>5000</v>
      </c>
      <c r="D852" s="30">
        <v>3500</v>
      </c>
      <c r="E852" s="52" t="s">
        <v>1291</v>
      </c>
      <c r="F852" s="27" t="s">
        <v>1306</v>
      </c>
      <c r="G852" s="27" t="s">
        <v>503</v>
      </c>
      <c r="H852" s="28"/>
    </row>
    <row r="853" s="2" customFormat="1" ht="28" customHeight="1" spans="1:8">
      <c r="A853" s="18"/>
      <c r="B853" s="43" t="s">
        <v>1307</v>
      </c>
      <c r="C853" s="53">
        <f>SUM(C854:C1200)</f>
        <v>58983624</v>
      </c>
      <c r="D853" s="53">
        <f>SUM(D854:D1200)</f>
        <v>24884819</v>
      </c>
      <c r="E853" s="54"/>
      <c r="F853" s="54"/>
      <c r="G853" s="54"/>
      <c r="H853" s="54"/>
    </row>
    <row r="854" s="3" customFormat="1" ht="28" customHeight="1" spans="1:8">
      <c r="A854" s="20">
        <v>1</v>
      </c>
      <c r="B854" s="29" t="s">
        <v>1308</v>
      </c>
      <c r="C854" s="31">
        <v>97446</v>
      </c>
      <c r="D854" s="31">
        <v>20317</v>
      </c>
      <c r="E854" s="27"/>
      <c r="F854" s="27" t="s">
        <v>1309</v>
      </c>
      <c r="G854" s="27" t="s">
        <v>438</v>
      </c>
      <c r="H854" s="27"/>
    </row>
    <row r="855" s="3" customFormat="1" ht="28" customHeight="1" spans="1:8">
      <c r="A855" s="20">
        <v>2</v>
      </c>
      <c r="B855" s="29" t="s">
        <v>1310</v>
      </c>
      <c r="C855" s="31">
        <v>113627</v>
      </c>
      <c r="D855" s="31">
        <v>72541</v>
      </c>
      <c r="E855" s="27"/>
      <c r="F855" s="27" t="s">
        <v>1311</v>
      </c>
      <c r="G855" s="27" t="s">
        <v>438</v>
      </c>
      <c r="H855" s="27"/>
    </row>
    <row r="856" s="3" customFormat="1" ht="28" customHeight="1" spans="1:8">
      <c r="A856" s="20">
        <v>3</v>
      </c>
      <c r="B856" s="29" t="s">
        <v>1312</v>
      </c>
      <c r="C856" s="31">
        <v>70000</v>
      </c>
      <c r="D856" s="31">
        <v>37703</v>
      </c>
      <c r="E856" s="27"/>
      <c r="F856" s="27" t="s">
        <v>1313</v>
      </c>
      <c r="G856" s="27" t="s">
        <v>438</v>
      </c>
      <c r="H856" s="27"/>
    </row>
    <row r="857" s="3" customFormat="1" ht="28" customHeight="1" spans="1:8">
      <c r="A857" s="20">
        <v>4</v>
      </c>
      <c r="B857" s="29" t="s">
        <v>1314</v>
      </c>
      <c r="C857" s="31">
        <v>55000</v>
      </c>
      <c r="D857" s="31">
        <v>20313</v>
      </c>
      <c r="E857" s="27"/>
      <c r="F857" s="27" t="s">
        <v>1315</v>
      </c>
      <c r="G857" s="27" t="s">
        <v>438</v>
      </c>
      <c r="H857" s="27"/>
    </row>
    <row r="858" s="3" customFormat="1" ht="28" customHeight="1" spans="1:8">
      <c r="A858" s="20">
        <v>5</v>
      </c>
      <c r="B858" s="29" t="s">
        <v>1316</v>
      </c>
      <c r="C858" s="31">
        <v>300330</v>
      </c>
      <c r="D858" s="31">
        <v>76829</v>
      </c>
      <c r="E858" s="27"/>
      <c r="F858" s="27" t="s">
        <v>1317</v>
      </c>
      <c r="G858" s="27" t="s">
        <v>438</v>
      </c>
      <c r="H858" s="27"/>
    </row>
    <row r="859" s="3" customFormat="1" ht="28" customHeight="1" spans="1:8">
      <c r="A859" s="20">
        <v>6</v>
      </c>
      <c r="B859" s="29" t="s">
        <v>1318</v>
      </c>
      <c r="C859" s="31">
        <v>61800</v>
      </c>
      <c r="D859" s="31">
        <v>4852</v>
      </c>
      <c r="E859" s="27"/>
      <c r="F859" s="27" t="s">
        <v>1319</v>
      </c>
      <c r="G859" s="27" t="s">
        <v>438</v>
      </c>
      <c r="H859" s="27"/>
    </row>
    <row r="860" s="3" customFormat="1" ht="28" customHeight="1" spans="1:8">
      <c r="A860" s="20">
        <v>7</v>
      </c>
      <c r="B860" s="29" t="s">
        <v>1320</v>
      </c>
      <c r="C860" s="31">
        <v>111245</v>
      </c>
      <c r="D860" s="31">
        <v>91498</v>
      </c>
      <c r="E860" s="27"/>
      <c r="F860" s="27" t="s">
        <v>1321</v>
      </c>
      <c r="G860" s="27" t="s">
        <v>438</v>
      </c>
      <c r="H860" s="27"/>
    </row>
    <row r="861" s="3" customFormat="1" ht="28" customHeight="1" spans="1:8">
      <c r="A861" s="20">
        <v>8</v>
      </c>
      <c r="B861" s="29" t="s">
        <v>1322</v>
      </c>
      <c r="C861" s="31">
        <v>409600</v>
      </c>
      <c r="D861" s="31">
        <v>199655</v>
      </c>
      <c r="E861" s="27"/>
      <c r="F861" s="27" t="s">
        <v>1323</v>
      </c>
      <c r="G861" s="27" t="s">
        <v>438</v>
      </c>
      <c r="H861" s="27"/>
    </row>
    <row r="862" s="3" customFormat="1" ht="28" customHeight="1" spans="1:8">
      <c r="A862" s="20">
        <v>9</v>
      </c>
      <c r="B862" s="29" t="s">
        <v>1324</v>
      </c>
      <c r="C862" s="31">
        <v>54187</v>
      </c>
      <c r="D862" s="31">
        <v>7921</v>
      </c>
      <c r="E862" s="27"/>
      <c r="F862" s="27" t="s">
        <v>1317</v>
      </c>
      <c r="G862" s="27" t="s">
        <v>438</v>
      </c>
      <c r="H862" s="27"/>
    </row>
    <row r="863" s="3" customFormat="1" ht="28" customHeight="1" spans="1:8">
      <c r="A863" s="20">
        <v>10</v>
      </c>
      <c r="B863" s="29" t="s">
        <v>1325</v>
      </c>
      <c r="C863" s="31">
        <v>192601</v>
      </c>
      <c r="D863" s="31">
        <v>47990</v>
      </c>
      <c r="E863" s="27"/>
      <c r="F863" s="27" t="s">
        <v>1326</v>
      </c>
      <c r="G863" s="27" t="s">
        <v>438</v>
      </c>
      <c r="H863" s="27"/>
    </row>
    <row r="864" s="3" customFormat="1" ht="28" customHeight="1" spans="1:8">
      <c r="A864" s="20">
        <v>11</v>
      </c>
      <c r="B864" s="29" t="s">
        <v>1327</v>
      </c>
      <c r="C864" s="31">
        <v>369940</v>
      </c>
      <c r="D864" s="31">
        <v>4521</v>
      </c>
      <c r="E864" s="27"/>
      <c r="F864" s="27" t="s">
        <v>1328</v>
      </c>
      <c r="G864" s="27" t="s">
        <v>438</v>
      </c>
      <c r="H864" s="27"/>
    </row>
    <row r="865" s="3" customFormat="1" ht="28" customHeight="1" spans="1:8">
      <c r="A865" s="20">
        <v>12</v>
      </c>
      <c r="B865" s="29" t="s">
        <v>1329</v>
      </c>
      <c r="C865" s="31">
        <v>137800</v>
      </c>
      <c r="D865" s="31">
        <v>36822</v>
      </c>
      <c r="E865" s="27"/>
      <c r="F865" s="27" t="s">
        <v>1330</v>
      </c>
      <c r="G865" s="27" t="s">
        <v>438</v>
      </c>
      <c r="H865" s="27"/>
    </row>
    <row r="866" s="3" customFormat="1" ht="28" customHeight="1" spans="1:8">
      <c r="A866" s="20">
        <v>13</v>
      </c>
      <c r="B866" s="29" t="s">
        <v>1331</v>
      </c>
      <c r="C866" s="31">
        <v>319157</v>
      </c>
      <c r="D866" s="31">
        <v>34557</v>
      </c>
      <c r="E866" s="27"/>
      <c r="F866" s="27" t="s">
        <v>1332</v>
      </c>
      <c r="G866" s="27" t="s">
        <v>438</v>
      </c>
      <c r="H866" s="27"/>
    </row>
    <row r="867" s="3" customFormat="1" ht="28" customHeight="1" spans="1:8">
      <c r="A867" s="20">
        <v>14</v>
      </c>
      <c r="B867" s="29" t="s">
        <v>1333</v>
      </c>
      <c r="C867" s="31">
        <v>407461</v>
      </c>
      <c r="D867" s="31">
        <v>313034</v>
      </c>
      <c r="E867" s="27"/>
      <c r="F867" s="27" t="s">
        <v>1334</v>
      </c>
      <c r="G867" s="27" t="s">
        <v>438</v>
      </c>
      <c r="H867" s="27"/>
    </row>
    <row r="868" s="3" customFormat="1" ht="28" customHeight="1" spans="1:8">
      <c r="A868" s="20">
        <v>15</v>
      </c>
      <c r="B868" s="29" t="s">
        <v>1335</v>
      </c>
      <c r="C868" s="31">
        <v>363000</v>
      </c>
      <c r="D868" s="31">
        <v>27935</v>
      </c>
      <c r="E868" s="27"/>
      <c r="F868" s="27" t="s">
        <v>1311</v>
      </c>
      <c r="G868" s="27" t="s">
        <v>438</v>
      </c>
      <c r="H868" s="27"/>
    </row>
    <row r="869" s="3" customFormat="1" ht="28" customHeight="1" spans="1:8">
      <c r="A869" s="20">
        <v>16</v>
      </c>
      <c r="B869" s="29" t="s">
        <v>1336</v>
      </c>
      <c r="C869" s="31">
        <v>47341</v>
      </c>
      <c r="D869" s="31">
        <v>11598</v>
      </c>
      <c r="E869" s="27"/>
      <c r="F869" s="27" t="s">
        <v>1337</v>
      </c>
      <c r="G869" s="27" t="s">
        <v>438</v>
      </c>
      <c r="H869" s="27"/>
    </row>
    <row r="870" s="3" customFormat="1" ht="28" customHeight="1" spans="1:8">
      <c r="A870" s="20">
        <v>17</v>
      </c>
      <c r="B870" s="29" t="s">
        <v>1338</v>
      </c>
      <c r="C870" s="31">
        <v>100000</v>
      </c>
      <c r="D870" s="31">
        <v>47574</v>
      </c>
      <c r="E870" s="27"/>
      <c r="F870" s="27" t="s">
        <v>1339</v>
      </c>
      <c r="G870" s="27" t="s">
        <v>438</v>
      </c>
      <c r="H870" s="27"/>
    </row>
    <row r="871" s="3" customFormat="1" ht="28" customHeight="1" spans="1:8">
      <c r="A871" s="20">
        <v>18</v>
      </c>
      <c r="B871" s="29" t="s">
        <v>1340</v>
      </c>
      <c r="C871" s="31">
        <v>120000</v>
      </c>
      <c r="D871" s="31">
        <v>59054</v>
      </c>
      <c r="E871" s="27"/>
      <c r="F871" s="27" t="s">
        <v>1341</v>
      </c>
      <c r="G871" s="27" t="s">
        <v>438</v>
      </c>
      <c r="H871" s="27"/>
    </row>
    <row r="872" s="3" customFormat="1" ht="28" customHeight="1" spans="1:8">
      <c r="A872" s="20">
        <v>19</v>
      </c>
      <c r="B872" s="29" t="s">
        <v>1342</v>
      </c>
      <c r="C872" s="31">
        <v>102000</v>
      </c>
      <c r="D872" s="31">
        <v>102000</v>
      </c>
      <c r="E872" s="27"/>
      <c r="F872" s="27" t="s">
        <v>1343</v>
      </c>
      <c r="G872" s="27" t="s">
        <v>438</v>
      </c>
      <c r="H872" s="27"/>
    </row>
    <row r="873" s="3" customFormat="1" ht="28" customHeight="1" spans="1:8">
      <c r="A873" s="20">
        <v>20</v>
      </c>
      <c r="B873" s="29" t="s">
        <v>1344</v>
      </c>
      <c r="C873" s="31">
        <v>130000</v>
      </c>
      <c r="D873" s="31">
        <v>58</v>
      </c>
      <c r="E873" s="27"/>
      <c r="F873" s="27" t="s">
        <v>1345</v>
      </c>
      <c r="G873" s="27" t="s">
        <v>438</v>
      </c>
      <c r="H873" s="27"/>
    </row>
    <row r="874" s="3" customFormat="1" ht="28" customHeight="1" spans="1:8">
      <c r="A874" s="20">
        <v>21</v>
      </c>
      <c r="B874" s="29" t="s">
        <v>1346</v>
      </c>
      <c r="C874" s="31">
        <v>300000</v>
      </c>
      <c r="D874" s="31">
        <v>270649</v>
      </c>
      <c r="E874" s="27"/>
      <c r="F874" s="27" t="s">
        <v>1347</v>
      </c>
      <c r="G874" s="27" t="s">
        <v>438</v>
      </c>
      <c r="H874" s="27"/>
    </row>
    <row r="875" s="3" customFormat="1" ht="28" customHeight="1" spans="1:8">
      <c r="A875" s="20">
        <v>22</v>
      </c>
      <c r="B875" s="29" t="s">
        <v>1348</v>
      </c>
      <c r="C875" s="31">
        <v>200000</v>
      </c>
      <c r="D875" s="31">
        <v>86025</v>
      </c>
      <c r="E875" s="27"/>
      <c r="F875" s="27" t="s">
        <v>1347</v>
      </c>
      <c r="G875" s="27" t="s">
        <v>438</v>
      </c>
      <c r="H875" s="27"/>
    </row>
    <row r="876" s="3" customFormat="1" ht="28" customHeight="1" spans="1:8">
      <c r="A876" s="20">
        <v>23</v>
      </c>
      <c r="B876" s="29" t="s">
        <v>1349</v>
      </c>
      <c r="C876" s="31">
        <v>130000</v>
      </c>
      <c r="D876" s="31">
        <v>57055</v>
      </c>
      <c r="E876" s="27"/>
      <c r="F876" s="27" t="s">
        <v>1350</v>
      </c>
      <c r="G876" s="27" t="s">
        <v>438</v>
      </c>
      <c r="H876" s="27"/>
    </row>
    <row r="877" s="3" customFormat="1" ht="28" customHeight="1" spans="1:8">
      <c r="A877" s="20">
        <v>24</v>
      </c>
      <c r="B877" s="29" t="s">
        <v>1351</v>
      </c>
      <c r="C877" s="31">
        <v>800000</v>
      </c>
      <c r="D877" s="31">
        <v>400000</v>
      </c>
      <c r="E877" s="27"/>
      <c r="F877" s="27" t="s">
        <v>1347</v>
      </c>
      <c r="G877" s="27" t="s">
        <v>438</v>
      </c>
      <c r="H877" s="27"/>
    </row>
    <row r="878" s="3" customFormat="1" ht="28" customHeight="1" spans="1:8">
      <c r="A878" s="20">
        <v>25</v>
      </c>
      <c r="B878" s="29" t="s">
        <v>1352</v>
      </c>
      <c r="C878" s="31">
        <v>106895</v>
      </c>
      <c r="D878" s="31">
        <v>106895</v>
      </c>
      <c r="E878" s="27"/>
      <c r="F878" s="27" t="s">
        <v>1353</v>
      </c>
      <c r="G878" s="27" t="s">
        <v>438</v>
      </c>
      <c r="H878" s="27"/>
    </row>
    <row r="879" s="3" customFormat="1" ht="28" customHeight="1" spans="1:8">
      <c r="A879" s="20">
        <v>26</v>
      </c>
      <c r="B879" s="29" t="s">
        <v>1354</v>
      </c>
      <c r="C879" s="31">
        <v>55000</v>
      </c>
      <c r="D879" s="31">
        <v>55000</v>
      </c>
      <c r="E879" s="27"/>
      <c r="F879" s="27" t="s">
        <v>1355</v>
      </c>
      <c r="G879" s="27" t="s">
        <v>438</v>
      </c>
      <c r="H879" s="27"/>
    </row>
    <row r="880" s="3" customFormat="1" ht="28" customHeight="1" spans="1:8">
      <c r="A880" s="20">
        <v>27</v>
      </c>
      <c r="B880" s="29" t="s">
        <v>1356</v>
      </c>
      <c r="C880" s="31">
        <v>172936</v>
      </c>
      <c r="D880" s="31">
        <v>125000</v>
      </c>
      <c r="E880" s="27"/>
      <c r="F880" s="27" t="s">
        <v>1317</v>
      </c>
      <c r="G880" s="27" t="s">
        <v>438</v>
      </c>
      <c r="H880" s="27"/>
    </row>
    <row r="881" s="3" customFormat="1" ht="28" customHeight="1" spans="1:8">
      <c r="A881" s="20">
        <v>28</v>
      </c>
      <c r="B881" s="29" t="s">
        <v>1357</v>
      </c>
      <c r="C881" s="31">
        <v>500000</v>
      </c>
      <c r="D881" s="31">
        <v>250000</v>
      </c>
      <c r="E881" s="27"/>
      <c r="F881" s="27" t="s">
        <v>1345</v>
      </c>
      <c r="G881" s="27" t="s">
        <v>438</v>
      </c>
      <c r="H881" s="27"/>
    </row>
    <row r="882" s="3" customFormat="1" ht="28" customHeight="1" spans="1:8">
      <c r="A882" s="20">
        <v>29</v>
      </c>
      <c r="B882" s="29" t="s">
        <v>1358</v>
      </c>
      <c r="C882" s="31">
        <v>500000</v>
      </c>
      <c r="D882" s="31">
        <v>250000</v>
      </c>
      <c r="E882" s="27"/>
      <c r="F882" s="27" t="s">
        <v>95</v>
      </c>
      <c r="G882" s="27" t="s">
        <v>438</v>
      </c>
      <c r="H882" s="27"/>
    </row>
    <row r="883" s="3" customFormat="1" ht="28" customHeight="1" spans="1:8">
      <c r="A883" s="20">
        <v>30</v>
      </c>
      <c r="B883" s="29" t="s">
        <v>1359</v>
      </c>
      <c r="C883" s="31">
        <v>250000</v>
      </c>
      <c r="D883" s="31">
        <v>130000</v>
      </c>
      <c r="E883" s="27"/>
      <c r="F883" s="27" t="s">
        <v>95</v>
      </c>
      <c r="G883" s="27" t="s">
        <v>438</v>
      </c>
      <c r="H883" s="27"/>
    </row>
    <row r="884" s="3" customFormat="1" ht="28" customHeight="1" spans="1:8">
      <c r="A884" s="20">
        <v>31</v>
      </c>
      <c r="B884" s="29" t="s">
        <v>1360</v>
      </c>
      <c r="C884" s="31">
        <v>600000</v>
      </c>
      <c r="D884" s="31">
        <v>300000</v>
      </c>
      <c r="E884" s="27"/>
      <c r="F884" s="27" t="s">
        <v>95</v>
      </c>
      <c r="G884" s="27" t="s">
        <v>438</v>
      </c>
      <c r="H884" s="27"/>
    </row>
    <row r="885" s="3" customFormat="1" ht="28" customHeight="1" spans="1:8">
      <c r="A885" s="20">
        <v>32</v>
      </c>
      <c r="B885" s="29" t="s">
        <v>1361</v>
      </c>
      <c r="C885" s="31">
        <v>2000000</v>
      </c>
      <c r="D885" s="31">
        <v>500000</v>
      </c>
      <c r="E885" s="27"/>
      <c r="F885" s="27" t="s">
        <v>95</v>
      </c>
      <c r="G885" s="27" t="s">
        <v>438</v>
      </c>
      <c r="H885" s="27"/>
    </row>
    <row r="886" s="3" customFormat="1" ht="28" customHeight="1" spans="1:8">
      <c r="A886" s="20">
        <v>33</v>
      </c>
      <c r="B886" s="29" t="s">
        <v>1362</v>
      </c>
      <c r="C886" s="31">
        <v>25000</v>
      </c>
      <c r="D886" s="31">
        <v>25000</v>
      </c>
      <c r="E886" s="27"/>
      <c r="F886" s="27" t="s">
        <v>1363</v>
      </c>
      <c r="G886" s="27" t="s">
        <v>125</v>
      </c>
      <c r="H886" s="27"/>
    </row>
    <row r="887" s="3" customFormat="1" ht="28" customHeight="1" spans="1:8">
      <c r="A887" s="20">
        <v>34</v>
      </c>
      <c r="B887" s="29" t="s">
        <v>1364</v>
      </c>
      <c r="C887" s="31">
        <v>104000</v>
      </c>
      <c r="D887" s="31">
        <v>116</v>
      </c>
      <c r="E887" s="27"/>
      <c r="F887" s="27" t="s">
        <v>1365</v>
      </c>
      <c r="G887" s="27" t="s">
        <v>125</v>
      </c>
      <c r="H887" s="27"/>
    </row>
    <row r="888" s="3" customFormat="1" ht="28" customHeight="1" spans="1:8">
      <c r="A888" s="20">
        <v>35</v>
      </c>
      <c r="B888" s="29" t="s">
        <v>1366</v>
      </c>
      <c r="C888" s="31">
        <v>13083</v>
      </c>
      <c r="D888" s="31">
        <v>998</v>
      </c>
      <c r="E888" s="27"/>
      <c r="F888" s="27" t="s">
        <v>1334</v>
      </c>
      <c r="G888" s="27" t="s">
        <v>125</v>
      </c>
      <c r="H888" s="27"/>
    </row>
    <row r="889" s="3" customFormat="1" ht="28" customHeight="1" spans="1:8">
      <c r="A889" s="20">
        <v>36</v>
      </c>
      <c r="B889" s="29" t="s">
        <v>1367</v>
      </c>
      <c r="C889" s="31">
        <v>251664</v>
      </c>
      <c r="D889" s="31">
        <v>107571</v>
      </c>
      <c r="E889" s="27"/>
      <c r="F889" s="27" t="s">
        <v>1317</v>
      </c>
      <c r="G889" s="27" t="s">
        <v>125</v>
      </c>
      <c r="H889" s="27"/>
    </row>
    <row r="890" s="3" customFormat="1" ht="28" customHeight="1" spans="1:8">
      <c r="A890" s="20">
        <v>37</v>
      </c>
      <c r="B890" s="29" t="s">
        <v>1368</v>
      </c>
      <c r="C890" s="31">
        <v>362997</v>
      </c>
      <c r="D890" s="31">
        <v>6439</v>
      </c>
      <c r="E890" s="27"/>
      <c r="F890" s="27" t="s">
        <v>1369</v>
      </c>
      <c r="G890" s="27" t="s">
        <v>125</v>
      </c>
      <c r="H890" s="27"/>
    </row>
    <row r="891" s="3" customFormat="1" ht="28" customHeight="1" spans="1:8">
      <c r="A891" s="20">
        <v>38</v>
      </c>
      <c r="B891" s="29" t="s">
        <v>1370</v>
      </c>
      <c r="C891" s="31">
        <v>140000</v>
      </c>
      <c r="D891" s="31">
        <v>27107</v>
      </c>
      <c r="E891" s="27"/>
      <c r="F891" s="27" t="s">
        <v>1345</v>
      </c>
      <c r="G891" s="27" t="s">
        <v>125</v>
      </c>
      <c r="H891" s="27"/>
    </row>
    <row r="892" s="3" customFormat="1" ht="28" customHeight="1" spans="1:8">
      <c r="A892" s="20">
        <v>39</v>
      </c>
      <c r="B892" s="29" t="s">
        <v>1371</v>
      </c>
      <c r="C892" s="31">
        <v>255219</v>
      </c>
      <c r="D892" s="31">
        <v>37820</v>
      </c>
      <c r="E892" s="27"/>
      <c r="F892" s="27" t="s">
        <v>1334</v>
      </c>
      <c r="G892" s="27" t="s">
        <v>125</v>
      </c>
      <c r="H892" s="27"/>
    </row>
    <row r="893" s="3" customFormat="1" ht="28" customHeight="1" spans="1:8">
      <c r="A893" s="20">
        <v>40</v>
      </c>
      <c r="B893" s="29" t="s">
        <v>1372</v>
      </c>
      <c r="C893" s="31">
        <v>200000</v>
      </c>
      <c r="D893" s="31">
        <v>44733</v>
      </c>
      <c r="E893" s="27"/>
      <c r="F893" s="27" t="s">
        <v>1373</v>
      </c>
      <c r="G893" s="27" t="s">
        <v>125</v>
      </c>
      <c r="H893" s="27"/>
    </row>
    <row r="894" s="3" customFormat="1" ht="28" customHeight="1" spans="1:8">
      <c r="A894" s="20">
        <v>41</v>
      </c>
      <c r="B894" s="29" t="s">
        <v>1374</v>
      </c>
      <c r="C894" s="31">
        <v>38800</v>
      </c>
      <c r="D894" s="31">
        <v>148</v>
      </c>
      <c r="E894" s="27"/>
      <c r="F894" s="27" t="s">
        <v>1375</v>
      </c>
      <c r="G894" s="27" t="s">
        <v>125</v>
      </c>
      <c r="H894" s="27"/>
    </row>
    <row r="895" s="3" customFormat="1" ht="28" customHeight="1" spans="1:8">
      <c r="A895" s="20">
        <v>42</v>
      </c>
      <c r="B895" s="29" t="s">
        <v>1376</v>
      </c>
      <c r="C895" s="31">
        <v>333285</v>
      </c>
      <c r="D895" s="31">
        <v>327190</v>
      </c>
      <c r="E895" s="27"/>
      <c r="F895" s="27" t="s">
        <v>1377</v>
      </c>
      <c r="G895" s="27" t="s">
        <v>125</v>
      </c>
      <c r="H895" s="27"/>
    </row>
    <row r="896" s="3" customFormat="1" ht="28" customHeight="1" spans="1:8">
      <c r="A896" s="20">
        <v>43</v>
      </c>
      <c r="B896" s="29" t="s">
        <v>1378</v>
      </c>
      <c r="C896" s="31">
        <v>105923</v>
      </c>
      <c r="D896" s="31">
        <v>7063</v>
      </c>
      <c r="E896" s="27"/>
      <c r="F896" s="27" t="s">
        <v>1379</v>
      </c>
      <c r="G896" s="27" t="s">
        <v>125</v>
      </c>
      <c r="H896" s="27"/>
    </row>
    <row r="897" s="3" customFormat="1" ht="28" customHeight="1" spans="1:8">
      <c r="A897" s="20">
        <v>44</v>
      </c>
      <c r="B897" s="29" t="s">
        <v>1380</v>
      </c>
      <c r="C897" s="31">
        <v>140000</v>
      </c>
      <c r="D897" s="31">
        <v>1198</v>
      </c>
      <c r="E897" s="27"/>
      <c r="F897" s="27" t="s">
        <v>1381</v>
      </c>
      <c r="G897" s="27" t="s">
        <v>125</v>
      </c>
      <c r="H897" s="27"/>
    </row>
    <row r="898" s="3" customFormat="1" ht="28" customHeight="1" spans="1:8">
      <c r="A898" s="20">
        <v>45</v>
      </c>
      <c r="B898" s="29" t="s">
        <v>1382</v>
      </c>
      <c r="C898" s="31">
        <v>21646</v>
      </c>
      <c r="D898" s="31">
        <v>1095</v>
      </c>
      <c r="E898" s="27"/>
      <c r="F898" s="27" t="s">
        <v>1334</v>
      </c>
      <c r="G898" s="27" t="s">
        <v>125</v>
      </c>
      <c r="H898" s="27"/>
    </row>
    <row r="899" s="3" customFormat="1" ht="28" customHeight="1" spans="1:8">
      <c r="A899" s="20">
        <v>46</v>
      </c>
      <c r="B899" s="29" t="s">
        <v>1383</v>
      </c>
      <c r="C899" s="31">
        <v>698</v>
      </c>
      <c r="D899" s="31">
        <v>6</v>
      </c>
      <c r="E899" s="27"/>
      <c r="F899" s="27" t="s">
        <v>1384</v>
      </c>
      <c r="G899" s="27" t="s">
        <v>125</v>
      </c>
      <c r="H899" s="27"/>
    </row>
    <row r="900" s="3" customFormat="1" ht="28" customHeight="1" spans="1:8">
      <c r="A900" s="20">
        <v>47</v>
      </c>
      <c r="B900" s="29" t="s">
        <v>1385</v>
      </c>
      <c r="C900" s="31">
        <v>61000</v>
      </c>
      <c r="D900" s="31">
        <v>5</v>
      </c>
      <c r="E900" s="27"/>
      <c r="F900" s="27" t="s">
        <v>1386</v>
      </c>
      <c r="G900" s="27" t="s">
        <v>125</v>
      </c>
      <c r="H900" s="27"/>
    </row>
    <row r="901" s="3" customFormat="1" ht="28" customHeight="1" spans="1:8">
      <c r="A901" s="20">
        <v>48</v>
      </c>
      <c r="B901" s="29" t="s">
        <v>1387</v>
      </c>
      <c r="C901" s="31">
        <v>17000</v>
      </c>
      <c r="D901" s="31">
        <v>10277</v>
      </c>
      <c r="E901" s="27"/>
      <c r="F901" s="27" t="s">
        <v>1388</v>
      </c>
      <c r="G901" s="27" t="s">
        <v>125</v>
      </c>
      <c r="H901" s="27"/>
    </row>
    <row r="902" s="3" customFormat="1" ht="28" customHeight="1" spans="1:8">
      <c r="A902" s="20">
        <v>49</v>
      </c>
      <c r="B902" s="29" t="s">
        <v>1389</v>
      </c>
      <c r="C902" s="31">
        <v>120000</v>
      </c>
      <c r="D902" s="31">
        <v>1844</v>
      </c>
      <c r="E902" s="27"/>
      <c r="F902" s="27" t="s">
        <v>1390</v>
      </c>
      <c r="G902" s="27" t="s">
        <v>125</v>
      </c>
      <c r="H902" s="27"/>
    </row>
    <row r="903" s="3" customFormat="1" ht="28" customHeight="1" spans="1:8">
      <c r="A903" s="20">
        <v>50</v>
      </c>
      <c r="B903" s="29" t="s">
        <v>1391</v>
      </c>
      <c r="C903" s="31">
        <v>10000</v>
      </c>
      <c r="D903" s="31">
        <v>2940</v>
      </c>
      <c r="E903" s="27"/>
      <c r="F903" s="27" t="s">
        <v>1392</v>
      </c>
      <c r="G903" s="27" t="s">
        <v>125</v>
      </c>
      <c r="H903" s="27"/>
    </row>
    <row r="904" s="3" customFormat="1" ht="28" customHeight="1" spans="1:8">
      <c r="A904" s="20">
        <v>51</v>
      </c>
      <c r="B904" s="29" t="s">
        <v>1393</v>
      </c>
      <c r="C904" s="31">
        <v>97800</v>
      </c>
      <c r="D904" s="31">
        <v>97800</v>
      </c>
      <c r="E904" s="27"/>
      <c r="F904" s="27" t="s">
        <v>1319</v>
      </c>
      <c r="G904" s="27" t="s">
        <v>125</v>
      </c>
      <c r="H904" s="27"/>
    </row>
    <row r="905" s="3" customFormat="1" ht="28" customHeight="1" spans="1:8">
      <c r="A905" s="20">
        <v>52</v>
      </c>
      <c r="B905" s="29" t="s">
        <v>1394</v>
      </c>
      <c r="C905" s="31">
        <v>32000</v>
      </c>
      <c r="D905" s="31">
        <v>20695</v>
      </c>
      <c r="E905" s="27"/>
      <c r="F905" s="27" t="s">
        <v>1395</v>
      </c>
      <c r="G905" s="27" t="s">
        <v>125</v>
      </c>
      <c r="H905" s="27"/>
    </row>
    <row r="906" s="3" customFormat="1" ht="28" customHeight="1" spans="1:8">
      <c r="A906" s="20">
        <v>53</v>
      </c>
      <c r="B906" s="29" t="s">
        <v>1396</v>
      </c>
      <c r="C906" s="31">
        <v>98612</v>
      </c>
      <c r="D906" s="31">
        <v>38125</v>
      </c>
      <c r="E906" s="27"/>
      <c r="F906" s="27" t="s">
        <v>1337</v>
      </c>
      <c r="G906" s="27" t="s">
        <v>125</v>
      </c>
      <c r="H906" s="27"/>
    </row>
    <row r="907" s="3" customFormat="1" ht="28" customHeight="1" spans="1:8">
      <c r="A907" s="20">
        <v>54</v>
      </c>
      <c r="B907" s="29" t="s">
        <v>1397</v>
      </c>
      <c r="C907" s="31">
        <v>55101</v>
      </c>
      <c r="D907" s="31">
        <v>12</v>
      </c>
      <c r="E907" s="27"/>
      <c r="F907" s="27" t="s">
        <v>1398</v>
      </c>
      <c r="G907" s="27" t="s">
        <v>125</v>
      </c>
      <c r="H907" s="27"/>
    </row>
    <row r="908" s="3" customFormat="1" ht="28" customHeight="1" spans="1:8">
      <c r="A908" s="20">
        <v>55</v>
      </c>
      <c r="B908" s="29" t="s">
        <v>1399</v>
      </c>
      <c r="C908" s="31">
        <v>129100</v>
      </c>
      <c r="D908" s="31">
        <v>98455</v>
      </c>
      <c r="E908" s="27"/>
      <c r="F908" s="27" t="s">
        <v>1400</v>
      </c>
      <c r="G908" s="27" t="s">
        <v>125</v>
      </c>
      <c r="H908" s="27"/>
    </row>
    <row r="909" s="3" customFormat="1" ht="28" customHeight="1" spans="1:8">
      <c r="A909" s="20">
        <v>56</v>
      </c>
      <c r="B909" s="29" t="s">
        <v>1401</v>
      </c>
      <c r="C909" s="31">
        <v>385346</v>
      </c>
      <c r="D909" s="31">
        <v>269447</v>
      </c>
      <c r="E909" s="27"/>
      <c r="F909" s="27" t="s">
        <v>1402</v>
      </c>
      <c r="G909" s="27" t="s">
        <v>125</v>
      </c>
      <c r="H909" s="27"/>
    </row>
    <row r="910" s="3" customFormat="1" ht="28" customHeight="1" spans="1:8">
      <c r="A910" s="20">
        <v>57</v>
      </c>
      <c r="B910" s="29" t="s">
        <v>1403</v>
      </c>
      <c r="C910" s="31">
        <v>18044</v>
      </c>
      <c r="D910" s="31">
        <v>839</v>
      </c>
      <c r="E910" s="27"/>
      <c r="F910" s="27" t="s">
        <v>1404</v>
      </c>
      <c r="G910" s="27" t="s">
        <v>125</v>
      </c>
      <c r="H910" s="27"/>
    </row>
    <row r="911" s="3" customFormat="1" ht="28" customHeight="1" spans="1:8">
      <c r="A911" s="20">
        <v>58</v>
      </c>
      <c r="B911" s="29" t="s">
        <v>1405</v>
      </c>
      <c r="C911" s="31">
        <v>90000</v>
      </c>
      <c r="D911" s="31">
        <v>51949</v>
      </c>
      <c r="E911" s="27"/>
      <c r="F911" s="27" t="s">
        <v>1406</v>
      </c>
      <c r="G911" s="27" t="s">
        <v>125</v>
      </c>
      <c r="H911" s="27"/>
    </row>
    <row r="912" s="3" customFormat="1" ht="28" customHeight="1" spans="1:8">
      <c r="A912" s="20">
        <v>59</v>
      </c>
      <c r="B912" s="29" t="s">
        <v>1407</v>
      </c>
      <c r="C912" s="31">
        <v>210000</v>
      </c>
      <c r="D912" s="31">
        <v>177145</v>
      </c>
      <c r="E912" s="27"/>
      <c r="F912" s="27" t="s">
        <v>1408</v>
      </c>
      <c r="G912" s="27" t="s">
        <v>125</v>
      </c>
      <c r="H912" s="27"/>
    </row>
    <row r="913" s="3" customFormat="1" ht="28" customHeight="1" spans="1:8">
      <c r="A913" s="20">
        <v>60</v>
      </c>
      <c r="B913" s="29" t="s">
        <v>1409</v>
      </c>
      <c r="C913" s="31">
        <v>100000</v>
      </c>
      <c r="D913" s="31">
        <v>123</v>
      </c>
      <c r="E913" s="27"/>
      <c r="F913" s="27" t="s">
        <v>1410</v>
      </c>
      <c r="G913" s="27" t="s">
        <v>125</v>
      </c>
      <c r="H913" s="27"/>
    </row>
    <row r="914" s="3" customFormat="1" ht="28" customHeight="1" spans="1:8">
      <c r="A914" s="20">
        <v>61</v>
      </c>
      <c r="B914" s="29" t="s">
        <v>1411</v>
      </c>
      <c r="C914" s="31">
        <v>88556</v>
      </c>
      <c r="D914" s="31">
        <v>51426</v>
      </c>
      <c r="E914" s="27"/>
      <c r="F914" s="27" t="s">
        <v>1315</v>
      </c>
      <c r="G914" s="27" t="s">
        <v>125</v>
      </c>
      <c r="H914" s="27"/>
    </row>
    <row r="915" s="3" customFormat="1" ht="28" customHeight="1" spans="1:8">
      <c r="A915" s="20">
        <v>62</v>
      </c>
      <c r="B915" s="29" t="s">
        <v>1412</v>
      </c>
      <c r="C915" s="31">
        <v>501663</v>
      </c>
      <c r="D915" s="31">
        <v>2956</v>
      </c>
      <c r="E915" s="27"/>
      <c r="F915" s="27" t="s">
        <v>1413</v>
      </c>
      <c r="G915" s="27" t="s">
        <v>125</v>
      </c>
      <c r="H915" s="27"/>
    </row>
    <row r="916" s="3" customFormat="1" ht="28" customHeight="1" spans="1:8">
      <c r="A916" s="20">
        <v>63</v>
      </c>
      <c r="B916" s="29" t="s">
        <v>1414</v>
      </c>
      <c r="C916" s="31">
        <v>145000</v>
      </c>
      <c r="D916" s="31">
        <v>62989</v>
      </c>
      <c r="E916" s="27"/>
      <c r="F916" s="27" t="s">
        <v>1415</v>
      </c>
      <c r="G916" s="27" t="s">
        <v>125</v>
      </c>
      <c r="H916" s="27"/>
    </row>
    <row r="917" s="3" customFormat="1" ht="28" customHeight="1" spans="1:8">
      <c r="A917" s="20">
        <v>64</v>
      </c>
      <c r="B917" s="29" t="s">
        <v>1416</v>
      </c>
      <c r="C917" s="31">
        <v>359000</v>
      </c>
      <c r="D917" s="31">
        <v>154956</v>
      </c>
      <c r="E917" s="27"/>
      <c r="F917" s="27" t="s">
        <v>1417</v>
      </c>
      <c r="G917" s="27" t="s">
        <v>125</v>
      </c>
      <c r="H917" s="27"/>
    </row>
    <row r="918" s="3" customFormat="1" ht="28" customHeight="1" spans="1:8">
      <c r="A918" s="20">
        <v>65</v>
      </c>
      <c r="B918" s="29" t="s">
        <v>1418</v>
      </c>
      <c r="C918" s="31">
        <v>300000</v>
      </c>
      <c r="D918" s="31">
        <v>57622</v>
      </c>
      <c r="E918" s="27"/>
      <c r="F918" s="27" t="s">
        <v>1419</v>
      </c>
      <c r="G918" s="27" t="s">
        <v>125</v>
      </c>
      <c r="H918" s="27"/>
    </row>
    <row r="919" s="3" customFormat="1" ht="28" customHeight="1" spans="1:8">
      <c r="A919" s="20">
        <v>66</v>
      </c>
      <c r="B919" s="29" t="s">
        <v>1420</v>
      </c>
      <c r="C919" s="31">
        <v>110000</v>
      </c>
      <c r="D919" s="31">
        <v>60000</v>
      </c>
      <c r="E919" s="27"/>
      <c r="F919" s="27" t="s">
        <v>1421</v>
      </c>
      <c r="G919" s="27" t="s">
        <v>125</v>
      </c>
      <c r="H919" s="27"/>
    </row>
    <row r="920" s="3" customFormat="1" ht="28" customHeight="1" spans="1:8">
      <c r="A920" s="20">
        <v>67</v>
      </c>
      <c r="B920" s="29" t="s">
        <v>1422</v>
      </c>
      <c r="C920" s="31">
        <v>500000</v>
      </c>
      <c r="D920" s="31">
        <v>200000</v>
      </c>
      <c r="E920" s="27"/>
      <c r="F920" s="27" t="s">
        <v>1421</v>
      </c>
      <c r="G920" s="27" t="s">
        <v>125</v>
      </c>
      <c r="H920" s="27"/>
    </row>
    <row r="921" s="3" customFormat="1" ht="28" customHeight="1" spans="1:8">
      <c r="A921" s="20">
        <v>68</v>
      </c>
      <c r="B921" s="29" t="s">
        <v>1423</v>
      </c>
      <c r="C921" s="31">
        <v>201175</v>
      </c>
      <c r="D921" s="31">
        <v>100000</v>
      </c>
      <c r="E921" s="27"/>
      <c r="F921" s="27" t="s">
        <v>1424</v>
      </c>
      <c r="G921" s="27" t="s">
        <v>125</v>
      </c>
      <c r="H921" s="27"/>
    </row>
    <row r="922" s="3" customFormat="1" ht="28" customHeight="1" spans="1:8">
      <c r="A922" s="20">
        <v>69</v>
      </c>
      <c r="B922" s="29" t="s">
        <v>1425</v>
      </c>
      <c r="C922" s="31">
        <v>369292</v>
      </c>
      <c r="D922" s="31">
        <v>150000</v>
      </c>
      <c r="E922" s="27"/>
      <c r="F922" s="27" t="s">
        <v>1424</v>
      </c>
      <c r="G922" s="27" t="s">
        <v>125</v>
      </c>
      <c r="H922" s="27"/>
    </row>
    <row r="923" s="3" customFormat="1" ht="28" customHeight="1" spans="1:8">
      <c r="A923" s="20">
        <v>70</v>
      </c>
      <c r="B923" s="29" t="s">
        <v>1426</v>
      </c>
      <c r="C923" s="31">
        <v>100000</v>
      </c>
      <c r="D923" s="31">
        <v>50000</v>
      </c>
      <c r="E923" s="27"/>
      <c r="F923" s="27" t="s">
        <v>1427</v>
      </c>
      <c r="G923" s="27" t="s">
        <v>125</v>
      </c>
      <c r="H923" s="27"/>
    </row>
    <row r="924" s="3" customFormat="1" ht="28" customHeight="1" spans="1:8">
      <c r="A924" s="20">
        <v>71</v>
      </c>
      <c r="B924" s="29" t="s">
        <v>1428</v>
      </c>
      <c r="C924" s="31">
        <v>200000</v>
      </c>
      <c r="D924" s="31">
        <v>100000</v>
      </c>
      <c r="E924" s="27"/>
      <c r="F924" s="27" t="s">
        <v>1427</v>
      </c>
      <c r="G924" s="27" t="s">
        <v>125</v>
      </c>
      <c r="H924" s="27"/>
    </row>
    <row r="925" s="3" customFormat="1" ht="28" customHeight="1" spans="1:8">
      <c r="A925" s="20">
        <v>72</v>
      </c>
      <c r="B925" s="29" t="s">
        <v>1429</v>
      </c>
      <c r="C925" s="31">
        <v>2000000</v>
      </c>
      <c r="D925" s="31">
        <v>500000</v>
      </c>
      <c r="E925" s="27"/>
      <c r="F925" s="27" t="s">
        <v>95</v>
      </c>
      <c r="G925" s="27" t="s">
        <v>125</v>
      </c>
      <c r="H925" s="27"/>
    </row>
    <row r="926" s="3" customFormat="1" ht="28" customHeight="1" spans="1:8">
      <c r="A926" s="20">
        <v>73</v>
      </c>
      <c r="B926" s="29" t="s">
        <v>1430</v>
      </c>
      <c r="C926" s="31">
        <v>170000</v>
      </c>
      <c r="D926" s="31">
        <v>101564</v>
      </c>
      <c r="E926" s="27"/>
      <c r="F926" s="27" t="s">
        <v>1431</v>
      </c>
      <c r="G926" s="27" t="s">
        <v>22</v>
      </c>
      <c r="H926" s="27"/>
    </row>
    <row r="927" s="3" customFormat="1" ht="28" customHeight="1" spans="1:8">
      <c r="A927" s="20">
        <v>74</v>
      </c>
      <c r="B927" s="29" t="s">
        <v>1432</v>
      </c>
      <c r="C927" s="31">
        <v>193552</v>
      </c>
      <c r="D927" s="31">
        <v>172857</v>
      </c>
      <c r="E927" s="27"/>
      <c r="F927" s="27" t="s">
        <v>1319</v>
      </c>
      <c r="G927" s="27" t="s">
        <v>22</v>
      </c>
      <c r="H927" s="27"/>
    </row>
    <row r="928" s="3" customFormat="1" ht="28" customHeight="1" spans="1:8">
      <c r="A928" s="20">
        <v>75</v>
      </c>
      <c r="B928" s="29" t="s">
        <v>1433</v>
      </c>
      <c r="C928" s="31">
        <v>30000</v>
      </c>
      <c r="D928" s="31">
        <v>33</v>
      </c>
      <c r="E928" s="27"/>
      <c r="F928" s="27" t="s">
        <v>1375</v>
      </c>
      <c r="G928" s="27" t="s">
        <v>22</v>
      </c>
      <c r="H928" s="27"/>
    </row>
    <row r="929" s="3" customFormat="1" ht="28" customHeight="1" spans="1:8">
      <c r="A929" s="20">
        <v>76</v>
      </c>
      <c r="B929" s="29" t="s">
        <v>1434</v>
      </c>
      <c r="C929" s="31">
        <v>127974</v>
      </c>
      <c r="D929" s="31">
        <v>956</v>
      </c>
      <c r="E929" s="27"/>
      <c r="F929" s="27" t="s">
        <v>1406</v>
      </c>
      <c r="G929" s="27" t="s">
        <v>22</v>
      </c>
      <c r="H929" s="27"/>
    </row>
    <row r="930" s="3" customFormat="1" ht="28" customHeight="1" spans="1:8">
      <c r="A930" s="20">
        <v>77</v>
      </c>
      <c r="B930" s="29" t="s">
        <v>1435</v>
      </c>
      <c r="C930" s="31">
        <v>40000</v>
      </c>
      <c r="D930" s="31">
        <v>6955</v>
      </c>
      <c r="E930" s="27"/>
      <c r="F930" s="27" t="s">
        <v>1375</v>
      </c>
      <c r="G930" s="27" t="s">
        <v>22</v>
      </c>
      <c r="H930" s="27"/>
    </row>
    <row r="931" s="3" customFormat="1" ht="28" customHeight="1" spans="1:8">
      <c r="A931" s="20">
        <v>78</v>
      </c>
      <c r="B931" s="29" t="s">
        <v>1436</v>
      </c>
      <c r="C931" s="31">
        <v>9600</v>
      </c>
      <c r="D931" s="31">
        <v>4999</v>
      </c>
      <c r="E931" s="27"/>
      <c r="F931" s="27" t="s">
        <v>1375</v>
      </c>
      <c r="G931" s="27" t="s">
        <v>22</v>
      </c>
      <c r="H931" s="27"/>
    </row>
    <row r="932" s="3" customFormat="1" ht="28" customHeight="1" spans="1:8">
      <c r="A932" s="20">
        <v>79</v>
      </c>
      <c r="B932" s="29" t="s">
        <v>1437</v>
      </c>
      <c r="C932" s="31">
        <v>143000</v>
      </c>
      <c r="D932" s="31">
        <v>386</v>
      </c>
      <c r="E932" s="27"/>
      <c r="F932" s="27" t="s">
        <v>1375</v>
      </c>
      <c r="G932" s="27" t="s">
        <v>22</v>
      </c>
      <c r="H932" s="27"/>
    </row>
    <row r="933" s="3" customFormat="1" ht="28" customHeight="1" spans="1:8">
      <c r="A933" s="20">
        <v>80</v>
      </c>
      <c r="B933" s="29" t="s">
        <v>1438</v>
      </c>
      <c r="C933" s="31">
        <v>50000</v>
      </c>
      <c r="D933" s="31">
        <v>4</v>
      </c>
      <c r="E933" s="27"/>
      <c r="F933" s="27" t="s">
        <v>1375</v>
      </c>
      <c r="G933" s="27" t="s">
        <v>22</v>
      </c>
      <c r="H933" s="27"/>
    </row>
    <row r="934" s="3" customFormat="1" ht="28" customHeight="1" spans="1:8">
      <c r="A934" s="20">
        <v>81</v>
      </c>
      <c r="B934" s="29" t="s">
        <v>1439</v>
      </c>
      <c r="C934" s="31">
        <v>66000</v>
      </c>
      <c r="D934" s="31">
        <v>52</v>
      </c>
      <c r="E934" s="27"/>
      <c r="F934" s="27" t="s">
        <v>1440</v>
      </c>
      <c r="G934" s="27" t="s">
        <v>22</v>
      </c>
      <c r="H934" s="27"/>
    </row>
    <row r="935" s="3" customFormat="1" ht="28" customHeight="1" spans="1:8">
      <c r="A935" s="20">
        <v>82</v>
      </c>
      <c r="B935" s="29" t="s">
        <v>1441</v>
      </c>
      <c r="C935" s="31">
        <v>215000</v>
      </c>
      <c r="D935" s="31">
        <v>106281</v>
      </c>
      <c r="E935" s="27"/>
      <c r="F935" s="27" t="s">
        <v>1442</v>
      </c>
      <c r="G935" s="27" t="s">
        <v>22</v>
      </c>
      <c r="H935" s="27"/>
    </row>
    <row r="936" s="3" customFormat="1" ht="28" customHeight="1" spans="1:8">
      <c r="A936" s="20">
        <v>83</v>
      </c>
      <c r="B936" s="29" t="s">
        <v>1443</v>
      </c>
      <c r="C936" s="31">
        <v>6000</v>
      </c>
      <c r="D936" s="31">
        <v>2325</v>
      </c>
      <c r="E936" s="27"/>
      <c r="F936" s="27" t="s">
        <v>1444</v>
      </c>
      <c r="G936" s="27" t="s">
        <v>22</v>
      </c>
      <c r="H936" s="27"/>
    </row>
    <row r="937" s="3" customFormat="1" ht="28" customHeight="1" spans="1:8">
      <c r="A937" s="20">
        <v>84</v>
      </c>
      <c r="B937" s="29" t="s">
        <v>1445</v>
      </c>
      <c r="C937" s="31">
        <v>33900</v>
      </c>
      <c r="D937" s="31">
        <v>12248</v>
      </c>
      <c r="E937" s="27"/>
      <c r="F937" s="27" t="s">
        <v>1315</v>
      </c>
      <c r="G937" s="27" t="s">
        <v>22</v>
      </c>
      <c r="H937" s="27"/>
    </row>
    <row r="938" s="3" customFormat="1" ht="28" customHeight="1" spans="1:8">
      <c r="A938" s="20">
        <v>85</v>
      </c>
      <c r="B938" s="29" t="s">
        <v>1446</v>
      </c>
      <c r="C938" s="31">
        <v>40000</v>
      </c>
      <c r="D938" s="31">
        <v>110</v>
      </c>
      <c r="E938" s="27"/>
      <c r="F938" s="27" t="s">
        <v>1447</v>
      </c>
      <c r="G938" s="27" t="s">
        <v>22</v>
      </c>
      <c r="H938" s="27"/>
    </row>
    <row r="939" s="3" customFormat="1" ht="28" customHeight="1" spans="1:8">
      <c r="A939" s="20">
        <v>86</v>
      </c>
      <c r="B939" s="29" t="s">
        <v>1448</v>
      </c>
      <c r="C939" s="31">
        <v>90000</v>
      </c>
      <c r="D939" s="31">
        <v>9700</v>
      </c>
      <c r="E939" s="27"/>
      <c r="F939" s="27" t="s">
        <v>1449</v>
      </c>
      <c r="G939" s="27" t="s">
        <v>22</v>
      </c>
      <c r="H939" s="27"/>
    </row>
    <row r="940" s="3" customFormat="1" ht="28" customHeight="1" spans="1:8">
      <c r="A940" s="20">
        <v>87</v>
      </c>
      <c r="B940" s="29" t="s">
        <v>1450</v>
      </c>
      <c r="C940" s="31">
        <v>110000</v>
      </c>
      <c r="D940" s="31">
        <v>18922</v>
      </c>
      <c r="E940" s="27"/>
      <c r="F940" s="27" t="s">
        <v>1334</v>
      </c>
      <c r="G940" s="27" t="s">
        <v>22</v>
      </c>
      <c r="H940" s="27"/>
    </row>
    <row r="941" s="3" customFormat="1" ht="28" customHeight="1" spans="1:8">
      <c r="A941" s="20">
        <v>88</v>
      </c>
      <c r="B941" s="29" t="s">
        <v>1451</v>
      </c>
      <c r="C941" s="31">
        <v>67000</v>
      </c>
      <c r="D941" s="31">
        <v>4392</v>
      </c>
      <c r="E941" s="27"/>
      <c r="F941" s="27" t="s">
        <v>1334</v>
      </c>
      <c r="G941" s="27" t="s">
        <v>22</v>
      </c>
      <c r="H941" s="27"/>
    </row>
    <row r="942" s="3" customFormat="1" ht="28" customHeight="1" spans="1:8">
      <c r="A942" s="20">
        <v>89</v>
      </c>
      <c r="B942" s="29" t="s">
        <v>1452</v>
      </c>
      <c r="C942" s="31">
        <v>180000</v>
      </c>
      <c r="D942" s="31">
        <v>75791</v>
      </c>
      <c r="E942" s="27"/>
      <c r="F942" s="27" t="s">
        <v>1453</v>
      </c>
      <c r="G942" s="27" t="s">
        <v>22</v>
      </c>
      <c r="H942" s="27"/>
    </row>
    <row r="943" s="3" customFormat="1" ht="28" customHeight="1" spans="1:8">
      <c r="A943" s="20">
        <v>90</v>
      </c>
      <c r="B943" s="29" t="s">
        <v>1454</v>
      </c>
      <c r="C943" s="31">
        <v>395035</v>
      </c>
      <c r="D943" s="31">
        <v>139437</v>
      </c>
      <c r="E943" s="27"/>
      <c r="F943" s="27" t="s">
        <v>1334</v>
      </c>
      <c r="G943" s="27" t="s">
        <v>22</v>
      </c>
      <c r="H943" s="27"/>
    </row>
    <row r="944" s="3" customFormat="1" ht="28" customHeight="1" spans="1:8">
      <c r="A944" s="20">
        <v>91</v>
      </c>
      <c r="B944" s="29" t="s">
        <v>1455</v>
      </c>
      <c r="C944" s="31">
        <v>200000</v>
      </c>
      <c r="D944" s="31">
        <v>53904</v>
      </c>
      <c r="E944" s="27"/>
      <c r="F944" s="27" t="s">
        <v>1456</v>
      </c>
      <c r="G944" s="27" t="s">
        <v>22</v>
      </c>
      <c r="H944" s="27"/>
    </row>
    <row r="945" s="3" customFormat="1" ht="28" customHeight="1" spans="1:8">
      <c r="A945" s="20">
        <v>92</v>
      </c>
      <c r="B945" s="29" t="s">
        <v>1457</v>
      </c>
      <c r="C945" s="31">
        <v>37900</v>
      </c>
      <c r="D945" s="31">
        <v>12749</v>
      </c>
      <c r="E945" s="27"/>
      <c r="F945" s="27" t="s">
        <v>1377</v>
      </c>
      <c r="G945" s="27" t="s">
        <v>22</v>
      </c>
      <c r="H945" s="27"/>
    </row>
    <row r="946" s="3" customFormat="1" ht="28" customHeight="1" spans="1:8">
      <c r="A946" s="20">
        <v>93</v>
      </c>
      <c r="B946" s="29" t="s">
        <v>1458</v>
      </c>
      <c r="C946" s="31">
        <v>113000</v>
      </c>
      <c r="D946" s="31">
        <v>30358</v>
      </c>
      <c r="E946" s="27"/>
      <c r="F946" s="27" t="s">
        <v>1459</v>
      </c>
      <c r="G946" s="27" t="s">
        <v>22</v>
      </c>
      <c r="H946" s="27"/>
    </row>
    <row r="947" s="3" customFormat="1" ht="28" customHeight="1" spans="1:7">
      <c r="A947" s="20">
        <v>94</v>
      </c>
      <c r="B947" s="29" t="s">
        <v>1460</v>
      </c>
      <c r="C947" s="31">
        <v>65000</v>
      </c>
      <c r="D947" s="31">
        <v>11</v>
      </c>
      <c r="E947" s="27"/>
      <c r="F947" s="27" t="s">
        <v>1461</v>
      </c>
      <c r="G947" s="27" t="s">
        <v>22</v>
      </c>
    </row>
    <row r="948" s="3" customFormat="1" ht="28" customHeight="1" spans="1:8">
      <c r="A948" s="20">
        <v>95</v>
      </c>
      <c r="B948" s="29" t="s">
        <v>1462</v>
      </c>
      <c r="C948" s="31">
        <v>57000</v>
      </c>
      <c r="D948" s="31">
        <v>30649</v>
      </c>
      <c r="E948" s="27"/>
      <c r="F948" s="27" t="s">
        <v>1463</v>
      </c>
      <c r="G948" s="27" t="s">
        <v>22</v>
      </c>
      <c r="H948" s="27"/>
    </row>
    <row r="949" s="3" customFormat="1" ht="28" customHeight="1" spans="1:8">
      <c r="A949" s="20">
        <v>96</v>
      </c>
      <c r="B949" s="29" t="s">
        <v>1464</v>
      </c>
      <c r="C949" s="31">
        <v>49572</v>
      </c>
      <c r="D949" s="31">
        <v>49572</v>
      </c>
      <c r="E949" s="27"/>
      <c r="F949" s="27" t="s">
        <v>1319</v>
      </c>
      <c r="G949" s="27" t="s">
        <v>22</v>
      </c>
      <c r="H949" s="27"/>
    </row>
    <row r="950" s="3" customFormat="1" ht="28" customHeight="1" spans="1:7">
      <c r="A950" s="20">
        <v>97</v>
      </c>
      <c r="B950" s="29" t="s">
        <v>1465</v>
      </c>
      <c r="C950" s="31">
        <v>45000</v>
      </c>
      <c r="D950" s="31">
        <v>45000</v>
      </c>
      <c r="E950" s="27"/>
      <c r="F950" s="27" t="s">
        <v>1461</v>
      </c>
      <c r="G950" s="27" t="s">
        <v>22</v>
      </c>
    </row>
    <row r="951" s="3" customFormat="1" ht="28" customHeight="1" spans="1:8">
      <c r="A951" s="20">
        <v>98</v>
      </c>
      <c r="B951" s="29" t="s">
        <v>1466</v>
      </c>
      <c r="C951" s="31">
        <v>50688</v>
      </c>
      <c r="D951" s="31">
        <v>12644</v>
      </c>
      <c r="E951" s="27"/>
      <c r="F951" s="27" t="s">
        <v>1398</v>
      </c>
      <c r="G951" s="27" t="s">
        <v>22</v>
      </c>
      <c r="H951" s="27"/>
    </row>
    <row r="952" s="3" customFormat="1" ht="28" customHeight="1" spans="1:8">
      <c r="A952" s="20">
        <v>99</v>
      </c>
      <c r="B952" s="29" t="s">
        <v>1467</v>
      </c>
      <c r="C952" s="31">
        <v>400000</v>
      </c>
      <c r="D952" s="31">
        <v>200000</v>
      </c>
      <c r="E952" s="27"/>
      <c r="F952" s="27" t="s">
        <v>95</v>
      </c>
      <c r="G952" s="27" t="s">
        <v>22</v>
      </c>
      <c r="H952" s="27"/>
    </row>
    <row r="953" s="3" customFormat="1" ht="28" customHeight="1" spans="1:8">
      <c r="A953" s="20">
        <v>100</v>
      </c>
      <c r="B953" s="29" t="s">
        <v>1468</v>
      </c>
      <c r="C953" s="31">
        <v>150000</v>
      </c>
      <c r="D953" s="31">
        <v>80000</v>
      </c>
      <c r="E953" s="27"/>
      <c r="F953" s="27" t="s">
        <v>95</v>
      </c>
      <c r="G953" s="27" t="s">
        <v>22</v>
      </c>
      <c r="H953" s="27"/>
    </row>
    <row r="954" s="3" customFormat="1" ht="28" customHeight="1" spans="1:8">
      <c r="A954" s="20">
        <v>101</v>
      </c>
      <c r="B954" s="29" t="s">
        <v>1469</v>
      </c>
      <c r="C954" s="31">
        <v>180000</v>
      </c>
      <c r="D954" s="31">
        <v>90000</v>
      </c>
      <c r="E954" s="27"/>
      <c r="F954" s="27" t="s">
        <v>95</v>
      </c>
      <c r="G954" s="27" t="s">
        <v>22</v>
      </c>
      <c r="H954" s="27"/>
    </row>
    <row r="955" s="3" customFormat="1" ht="28" customHeight="1" spans="1:8">
      <c r="A955" s="20">
        <v>102</v>
      </c>
      <c r="B955" s="29" t="s">
        <v>1470</v>
      </c>
      <c r="C955" s="31">
        <v>300000</v>
      </c>
      <c r="D955" s="31">
        <v>150000</v>
      </c>
      <c r="E955" s="27"/>
      <c r="F955" s="27" t="s">
        <v>95</v>
      </c>
      <c r="G955" s="27" t="s">
        <v>22</v>
      </c>
      <c r="H955" s="27"/>
    </row>
    <row r="956" s="3" customFormat="1" ht="28" customHeight="1" spans="1:8">
      <c r="A956" s="20">
        <v>103</v>
      </c>
      <c r="B956" s="29" t="s">
        <v>1471</v>
      </c>
      <c r="C956" s="31">
        <v>150000</v>
      </c>
      <c r="D956" s="31">
        <v>80000</v>
      </c>
      <c r="E956" s="27"/>
      <c r="F956" s="27" t="s">
        <v>95</v>
      </c>
      <c r="G956" s="27" t="s">
        <v>22</v>
      </c>
      <c r="H956" s="27"/>
    </row>
    <row r="957" s="3" customFormat="1" ht="28" customHeight="1" spans="1:8">
      <c r="A957" s="20">
        <v>104</v>
      </c>
      <c r="B957" s="29" t="s">
        <v>1472</v>
      </c>
      <c r="C957" s="31">
        <v>1000000</v>
      </c>
      <c r="D957" s="31">
        <v>300000</v>
      </c>
      <c r="E957" s="27"/>
      <c r="F957" s="27" t="s">
        <v>1473</v>
      </c>
      <c r="G957" s="27" t="s">
        <v>22</v>
      </c>
      <c r="H957" s="27"/>
    </row>
    <row r="958" s="3" customFormat="1" ht="28" customHeight="1" spans="1:8">
      <c r="A958" s="20">
        <v>105</v>
      </c>
      <c r="B958" s="29" t="s">
        <v>1474</v>
      </c>
      <c r="C958" s="31">
        <v>100000</v>
      </c>
      <c r="D958" s="31">
        <v>80000</v>
      </c>
      <c r="E958" s="27"/>
      <c r="F958" s="27" t="s">
        <v>1475</v>
      </c>
      <c r="G958" s="27" t="s">
        <v>22</v>
      </c>
      <c r="H958" s="27"/>
    </row>
    <row r="959" s="3" customFormat="1" ht="28" customHeight="1" spans="1:8">
      <c r="A959" s="20">
        <v>106</v>
      </c>
      <c r="B959" s="29" t="s">
        <v>1476</v>
      </c>
      <c r="C959" s="31">
        <v>100000</v>
      </c>
      <c r="D959" s="31">
        <v>80000</v>
      </c>
      <c r="E959" s="27"/>
      <c r="F959" s="27" t="s">
        <v>1375</v>
      </c>
      <c r="G959" s="27" t="s">
        <v>22</v>
      </c>
      <c r="H959" s="27"/>
    </row>
    <row r="960" s="3" customFormat="1" ht="28" customHeight="1" spans="1:8">
      <c r="A960" s="20">
        <v>107</v>
      </c>
      <c r="B960" s="29" t="s">
        <v>1477</v>
      </c>
      <c r="C960" s="31">
        <v>2000000</v>
      </c>
      <c r="D960" s="31">
        <v>500000</v>
      </c>
      <c r="E960" s="27"/>
      <c r="F960" s="27" t="s">
        <v>95</v>
      </c>
      <c r="G960" s="27" t="s">
        <v>22</v>
      </c>
      <c r="H960" s="27"/>
    </row>
    <row r="961" s="3" customFormat="1" ht="28" customHeight="1" spans="1:8">
      <c r="A961" s="20">
        <v>108</v>
      </c>
      <c r="B961" s="29" t="s">
        <v>1478</v>
      </c>
      <c r="C961" s="31">
        <v>105600</v>
      </c>
      <c r="D961" s="31">
        <v>72333</v>
      </c>
      <c r="E961" s="27"/>
      <c r="F961" s="27" t="s">
        <v>1319</v>
      </c>
      <c r="G961" s="27" t="s">
        <v>122</v>
      </c>
      <c r="H961" s="27"/>
    </row>
    <row r="962" s="3" customFormat="1" ht="28" customHeight="1" spans="1:8">
      <c r="A962" s="20">
        <v>109</v>
      </c>
      <c r="B962" s="29" t="s">
        <v>1479</v>
      </c>
      <c r="C962" s="31">
        <v>175000</v>
      </c>
      <c r="D962" s="31">
        <v>144385</v>
      </c>
      <c r="E962" s="27"/>
      <c r="F962" s="27" t="s">
        <v>1319</v>
      </c>
      <c r="G962" s="27" t="s">
        <v>122</v>
      </c>
      <c r="H962" s="27"/>
    </row>
    <row r="963" s="3" customFormat="1" ht="28" customHeight="1" spans="1:8">
      <c r="A963" s="20">
        <v>110</v>
      </c>
      <c r="B963" s="29" t="s">
        <v>1480</v>
      </c>
      <c r="C963" s="31">
        <v>114000</v>
      </c>
      <c r="D963" s="31">
        <v>11460</v>
      </c>
      <c r="E963" s="27"/>
      <c r="F963" s="27" t="s">
        <v>1319</v>
      </c>
      <c r="G963" s="27" t="s">
        <v>122</v>
      </c>
      <c r="H963" s="27"/>
    </row>
    <row r="964" s="3" customFormat="1" ht="28" customHeight="1" spans="1:8">
      <c r="A964" s="20">
        <v>111</v>
      </c>
      <c r="B964" s="29" t="s">
        <v>1481</v>
      </c>
      <c r="C964" s="31">
        <v>5000</v>
      </c>
      <c r="D964" s="31">
        <v>2905</v>
      </c>
      <c r="E964" s="27"/>
      <c r="F964" s="27" t="s">
        <v>1482</v>
      </c>
      <c r="G964" s="27" t="s">
        <v>122</v>
      </c>
      <c r="H964" s="27"/>
    </row>
    <row r="965" s="3" customFormat="1" ht="28" customHeight="1" spans="1:8">
      <c r="A965" s="20">
        <v>112</v>
      </c>
      <c r="B965" s="29" t="s">
        <v>1483</v>
      </c>
      <c r="C965" s="31">
        <v>54708</v>
      </c>
      <c r="D965" s="31">
        <v>15871</v>
      </c>
      <c r="E965" s="27"/>
      <c r="F965" s="27" t="s">
        <v>1484</v>
      </c>
      <c r="G965" s="27" t="s">
        <v>122</v>
      </c>
      <c r="H965" s="27"/>
    </row>
    <row r="966" s="3" customFormat="1" ht="28" customHeight="1" spans="1:8">
      <c r="A966" s="20">
        <v>113</v>
      </c>
      <c r="B966" s="29" t="s">
        <v>1485</v>
      </c>
      <c r="C966" s="31">
        <v>30000</v>
      </c>
      <c r="D966" s="31">
        <v>3653</v>
      </c>
      <c r="E966" s="27"/>
      <c r="F966" s="27" t="s">
        <v>1486</v>
      </c>
      <c r="G966" s="27" t="s">
        <v>122</v>
      </c>
      <c r="H966" s="27"/>
    </row>
    <row r="967" s="3" customFormat="1" ht="28" customHeight="1" spans="1:8">
      <c r="A967" s="20">
        <v>114</v>
      </c>
      <c r="B967" s="29" t="s">
        <v>1487</v>
      </c>
      <c r="C967" s="31">
        <v>66000</v>
      </c>
      <c r="D967" s="31">
        <v>29332</v>
      </c>
      <c r="E967" s="27"/>
      <c r="F967" s="27" t="s">
        <v>1488</v>
      </c>
      <c r="G967" s="27" t="s">
        <v>122</v>
      </c>
      <c r="H967" s="27"/>
    </row>
    <row r="968" s="3" customFormat="1" ht="28" customHeight="1" spans="1:8">
      <c r="A968" s="20">
        <v>115</v>
      </c>
      <c r="B968" s="29" t="s">
        <v>1489</v>
      </c>
      <c r="C968" s="31">
        <v>48970</v>
      </c>
      <c r="D968" s="31">
        <v>48970</v>
      </c>
      <c r="E968" s="27"/>
      <c r="F968" s="27" t="s">
        <v>1490</v>
      </c>
      <c r="G968" s="27" t="s">
        <v>122</v>
      </c>
      <c r="H968" s="27"/>
    </row>
    <row r="969" s="3" customFormat="1" ht="28" customHeight="1" spans="1:8">
      <c r="A969" s="20">
        <v>116</v>
      </c>
      <c r="B969" s="29" t="s">
        <v>1491</v>
      </c>
      <c r="C969" s="31">
        <v>34212</v>
      </c>
      <c r="D969" s="31">
        <v>2252</v>
      </c>
      <c r="E969" s="27"/>
      <c r="F969" s="27" t="s">
        <v>1492</v>
      </c>
      <c r="G969" s="27" t="s">
        <v>122</v>
      </c>
      <c r="H969" s="27"/>
    </row>
    <row r="970" s="3" customFormat="1" ht="28" customHeight="1" spans="1:8">
      <c r="A970" s="20">
        <v>117</v>
      </c>
      <c r="B970" s="29" t="s">
        <v>1493</v>
      </c>
      <c r="C970" s="31">
        <v>39820</v>
      </c>
      <c r="D970" s="31">
        <v>39820</v>
      </c>
      <c r="E970" s="27"/>
      <c r="F970" s="27" t="s">
        <v>1494</v>
      </c>
      <c r="G970" s="27" t="s">
        <v>122</v>
      </c>
      <c r="H970" s="27"/>
    </row>
    <row r="971" s="3" customFormat="1" ht="28" customHeight="1" spans="1:7">
      <c r="A971" s="20">
        <v>118</v>
      </c>
      <c r="B971" s="29" t="s">
        <v>1495</v>
      </c>
      <c r="C971" s="31">
        <v>700000</v>
      </c>
      <c r="D971" s="31">
        <v>16252</v>
      </c>
      <c r="E971" s="27"/>
      <c r="F971" s="27" t="s">
        <v>1343</v>
      </c>
      <c r="G971" s="27" t="s">
        <v>122</v>
      </c>
    </row>
    <row r="972" s="3" customFormat="1" ht="28" customHeight="1" spans="1:8">
      <c r="A972" s="20">
        <v>119</v>
      </c>
      <c r="B972" s="29" t="s">
        <v>1496</v>
      </c>
      <c r="C972" s="31">
        <v>63000</v>
      </c>
      <c r="D972" s="31">
        <v>22880</v>
      </c>
      <c r="E972" s="27"/>
      <c r="F972" s="27" t="s">
        <v>1375</v>
      </c>
      <c r="G972" s="27" t="s">
        <v>122</v>
      </c>
      <c r="H972" s="27"/>
    </row>
    <row r="973" s="3" customFormat="1" ht="28" customHeight="1" spans="1:8">
      <c r="A973" s="20">
        <v>120</v>
      </c>
      <c r="B973" s="29" t="s">
        <v>1497</v>
      </c>
      <c r="C973" s="31">
        <v>81450</v>
      </c>
      <c r="D973" s="31">
        <v>64059</v>
      </c>
      <c r="E973" s="27"/>
      <c r="F973" s="27" t="s">
        <v>1494</v>
      </c>
      <c r="G973" s="27" t="s">
        <v>122</v>
      </c>
      <c r="H973" s="27"/>
    </row>
    <row r="974" s="3" customFormat="1" ht="28" customHeight="1" spans="1:8">
      <c r="A974" s="20">
        <v>121</v>
      </c>
      <c r="B974" s="29" t="s">
        <v>1498</v>
      </c>
      <c r="C974" s="31">
        <v>111580</v>
      </c>
      <c r="D974" s="31">
        <v>59016</v>
      </c>
      <c r="E974" s="27"/>
      <c r="F974" s="27" t="s">
        <v>1494</v>
      </c>
      <c r="G974" s="27" t="s">
        <v>122</v>
      </c>
      <c r="H974" s="27"/>
    </row>
    <row r="975" s="3" customFormat="1" ht="28" customHeight="1" spans="1:8">
      <c r="A975" s="20">
        <v>122</v>
      </c>
      <c r="B975" s="29" t="s">
        <v>1499</v>
      </c>
      <c r="C975" s="31">
        <v>43143</v>
      </c>
      <c r="D975" s="31">
        <v>31601</v>
      </c>
      <c r="E975" s="27"/>
      <c r="F975" s="27" t="s">
        <v>1494</v>
      </c>
      <c r="G975" s="27" t="s">
        <v>122</v>
      </c>
      <c r="H975" s="27"/>
    </row>
    <row r="976" s="3" customFormat="1" ht="28" customHeight="1" spans="1:8">
      <c r="A976" s="20">
        <v>123</v>
      </c>
      <c r="B976" s="29" t="s">
        <v>1500</v>
      </c>
      <c r="C976" s="31">
        <v>99000</v>
      </c>
      <c r="D976" s="31">
        <v>66166</v>
      </c>
      <c r="E976" s="27"/>
      <c r="F976" s="27" t="s">
        <v>1494</v>
      </c>
      <c r="G976" s="27" t="s">
        <v>122</v>
      </c>
      <c r="H976" s="27"/>
    </row>
    <row r="977" s="3" customFormat="1" ht="28" customHeight="1" spans="1:8">
      <c r="A977" s="20">
        <v>124</v>
      </c>
      <c r="B977" s="29" t="s">
        <v>1501</v>
      </c>
      <c r="C977" s="31">
        <v>17300</v>
      </c>
      <c r="D977" s="31">
        <v>2736</v>
      </c>
      <c r="E977" s="27"/>
      <c r="F977" s="27" t="s">
        <v>1494</v>
      </c>
      <c r="G977" s="27" t="s">
        <v>122</v>
      </c>
      <c r="H977" s="27"/>
    </row>
    <row r="978" s="3" customFormat="1" ht="28" customHeight="1" spans="1:8">
      <c r="A978" s="20">
        <v>125</v>
      </c>
      <c r="B978" s="29" t="s">
        <v>1502</v>
      </c>
      <c r="C978" s="31">
        <v>130000</v>
      </c>
      <c r="D978" s="31">
        <v>53482</v>
      </c>
      <c r="E978" s="27"/>
      <c r="F978" s="27" t="s">
        <v>1494</v>
      </c>
      <c r="G978" s="27" t="s">
        <v>122</v>
      </c>
      <c r="H978" s="27"/>
    </row>
    <row r="979" s="3" customFormat="1" ht="28" customHeight="1" spans="1:8">
      <c r="A979" s="20">
        <v>126</v>
      </c>
      <c r="B979" s="29" t="s">
        <v>1503</v>
      </c>
      <c r="C979" s="31">
        <v>45000</v>
      </c>
      <c r="D979" s="31">
        <v>19451</v>
      </c>
      <c r="E979" s="27"/>
      <c r="F979" s="27" t="s">
        <v>1504</v>
      </c>
      <c r="G979" s="27" t="s">
        <v>122</v>
      </c>
      <c r="H979" s="27"/>
    </row>
    <row r="980" s="3" customFormat="1" ht="28" customHeight="1" spans="1:8">
      <c r="A980" s="20">
        <v>127</v>
      </c>
      <c r="B980" s="29" t="s">
        <v>1505</v>
      </c>
      <c r="C980" s="31">
        <v>100000</v>
      </c>
      <c r="D980" s="31">
        <v>84118</v>
      </c>
      <c r="E980" s="27"/>
      <c r="F980" s="27" t="s">
        <v>1506</v>
      </c>
      <c r="G980" s="27" t="s">
        <v>122</v>
      </c>
      <c r="H980" s="27"/>
    </row>
    <row r="981" s="3" customFormat="1" ht="28" customHeight="1" spans="1:8">
      <c r="A981" s="20">
        <v>128</v>
      </c>
      <c r="B981" s="29" t="s">
        <v>1507</v>
      </c>
      <c r="C981" s="31">
        <v>115000</v>
      </c>
      <c r="D981" s="31">
        <v>77304</v>
      </c>
      <c r="E981" s="27"/>
      <c r="F981" s="27" t="s">
        <v>1506</v>
      </c>
      <c r="G981" s="27" t="s">
        <v>122</v>
      </c>
      <c r="H981" s="27"/>
    </row>
    <row r="982" s="3" customFormat="1" ht="28" customHeight="1" spans="1:8">
      <c r="A982" s="20">
        <v>129</v>
      </c>
      <c r="B982" s="29" t="s">
        <v>1508</v>
      </c>
      <c r="C982" s="31">
        <v>95000</v>
      </c>
      <c r="D982" s="31">
        <v>90215</v>
      </c>
      <c r="E982" s="27"/>
      <c r="F982" s="27" t="s">
        <v>1506</v>
      </c>
      <c r="G982" s="27" t="s">
        <v>122</v>
      </c>
      <c r="H982" s="27"/>
    </row>
    <row r="983" s="3" customFormat="1" ht="28" customHeight="1" spans="1:8">
      <c r="A983" s="20">
        <v>130</v>
      </c>
      <c r="B983" s="29" t="s">
        <v>1509</v>
      </c>
      <c r="C983" s="31">
        <v>93000</v>
      </c>
      <c r="D983" s="31">
        <v>86191</v>
      </c>
      <c r="E983" s="27"/>
      <c r="F983" s="27" t="s">
        <v>1506</v>
      </c>
      <c r="G983" s="27" t="s">
        <v>122</v>
      </c>
      <c r="H983" s="27"/>
    </row>
    <row r="984" s="3" customFormat="1" ht="28" customHeight="1" spans="1:8">
      <c r="A984" s="20">
        <v>131</v>
      </c>
      <c r="B984" s="29" t="s">
        <v>1510</v>
      </c>
      <c r="C984" s="31">
        <v>105000</v>
      </c>
      <c r="D984" s="31">
        <v>68264</v>
      </c>
      <c r="E984" s="27"/>
      <c r="F984" s="27" t="s">
        <v>1506</v>
      </c>
      <c r="G984" s="27" t="s">
        <v>122</v>
      </c>
      <c r="H984" s="27"/>
    </row>
    <row r="985" s="3" customFormat="1" ht="28" customHeight="1" spans="1:8">
      <c r="A985" s="20">
        <v>132</v>
      </c>
      <c r="B985" s="29" t="s">
        <v>1511</v>
      </c>
      <c r="C985" s="31">
        <v>56300</v>
      </c>
      <c r="D985" s="31">
        <v>36309</v>
      </c>
      <c r="E985" s="27"/>
      <c r="F985" s="27" t="s">
        <v>1512</v>
      </c>
      <c r="G985" s="27" t="s">
        <v>122</v>
      </c>
      <c r="H985" s="27"/>
    </row>
    <row r="986" s="3" customFormat="1" ht="28" customHeight="1" spans="1:8">
      <c r="A986" s="20">
        <v>133</v>
      </c>
      <c r="B986" s="29" t="s">
        <v>1513</v>
      </c>
      <c r="C986" s="31">
        <v>63563</v>
      </c>
      <c r="D986" s="31">
        <v>44672</v>
      </c>
      <c r="E986" s="27"/>
      <c r="F986" s="27" t="s">
        <v>1512</v>
      </c>
      <c r="G986" s="27" t="s">
        <v>122</v>
      </c>
      <c r="H986" s="27"/>
    </row>
    <row r="987" s="3" customFormat="1" ht="28" customHeight="1" spans="1:8">
      <c r="A987" s="20">
        <v>134</v>
      </c>
      <c r="B987" s="29" t="s">
        <v>1514</v>
      </c>
      <c r="C987" s="31">
        <v>13000</v>
      </c>
      <c r="D987" s="31">
        <v>6487</v>
      </c>
      <c r="E987" s="27"/>
      <c r="F987" s="27" t="s">
        <v>1515</v>
      </c>
      <c r="G987" s="27" t="s">
        <v>122</v>
      </c>
      <c r="H987" s="27"/>
    </row>
    <row r="988" s="3" customFormat="1" ht="28" customHeight="1" spans="1:8">
      <c r="A988" s="20">
        <v>135</v>
      </c>
      <c r="B988" s="29" t="s">
        <v>1516</v>
      </c>
      <c r="C988" s="31">
        <v>65000</v>
      </c>
      <c r="D988" s="31">
        <v>42544</v>
      </c>
      <c r="E988" s="27"/>
      <c r="F988" s="27" t="s">
        <v>1517</v>
      </c>
      <c r="G988" s="27" t="s">
        <v>122</v>
      </c>
      <c r="H988" s="27"/>
    </row>
    <row r="989" s="3" customFormat="1" ht="28" customHeight="1" spans="1:8">
      <c r="A989" s="20">
        <v>136</v>
      </c>
      <c r="B989" s="29" t="s">
        <v>1518</v>
      </c>
      <c r="C989" s="31">
        <v>22000</v>
      </c>
      <c r="D989" s="31">
        <v>35</v>
      </c>
      <c r="E989" s="27"/>
      <c r="F989" s="27" t="s">
        <v>1375</v>
      </c>
      <c r="G989" s="27" t="s">
        <v>122</v>
      </c>
      <c r="H989" s="27"/>
    </row>
    <row r="990" s="3" customFormat="1" ht="28" customHeight="1" spans="1:8">
      <c r="A990" s="20">
        <v>137</v>
      </c>
      <c r="B990" s="29" t="s">
        <v>1519</v>
      </c>
      <c r="C990" s="31">
        <v>20000</v>
      </c>
      <c r="D990" s="31">
        <v>9306</v>
      </c>
      <c r="E990" s="27"/>
      <c r="F990" s="27" t="s">
        <v>1520</v>
      </c>
      <c r="G990" s="27" t="s">
        <v>122</v>
      </c>
      <c r="H990" s="27"/>
    </row>
    <row r="991" s="3" customFormat="1" ht="28" customHeight="1" spans="1:8">
      <c r="A991" s="20">
        <v>138</v>
      </c>
      <c r="B991" s="29" t="s">
        <v>1521</v>
      </c>
      <c r="C991" s="31">
        <v>90000</v>
      </c>
      <c r="D991" s="31">
        <v>90000</v>
      </c>
      <c r="E991" s="27"/>
      <c r="F991" s="27" t="s">
        <v>1522</v>
      </c>
      <c r="G991" s="27" t="s">
        <v>122</v>
      </c>
      <c r="H991" s="27"/>
    </row>
    <row r="992" s="3" customFormat="1" ht="28" customHeight="1" spans="1:8">
      <c r="A992" s="20">
        <v>139</v>
      </c>
      <c r="B992" s="29" t="s">
        <v>1523</v>
      </c>
      <c r="C992" s="31">
        <v>252000</v>
      </c>
      <c r="D992" s="31">
        <v>121</v>
      </c>
      <c r="E992" s="27"/>
      <c r="F992" s="27" t="s">
        <v>1524</v>
      </c>
      <c r="G992" s="27" t="s">
        <v>122</v>
      </c>
      <c r="H992" s="27"/>
    </row>
    <row r="993" s="3" customFormat="1" ht="28" customHeight="1" spans="1:8">
      <c r="A993" s="20">
        <v>140</v>
      </c>
      <c r="B993" s="29" t="s">
        <v>1525</v>
      </c>
      <c r="C993" s="31">
        <v>79000</v>
      </c>
      <c r="D993" s="31">
        <v>20928</v>
      </c>
      <c r="E993" s="27"/>
      <c r="F993" s="27" t="s">
        <v>1526</v>
      </c>
      <c r="G993" s="27" t="s">
        <v>122</v>
      </c>
      <c r="H993" s="27"/>
    </row>
    <row r="994" s="3" customFormat="1" ht="28" customHeight="1" spans="1:8">
      <c r="A994" s="20">
        <v>141</v>
      </c>
      <c r="B994" s="29" t="s">
        <v>1527</v>
      </c>
      <c r="C994" s="31">
        <v>199000</v>
      </c>
      <c r="D994" s="31">
        <v>136175</v>
      </c>
      <c r="E994" s="27"/>
      <c r="F994" s="27" t="s">
        <v>1528</v>
      </c>
      <c r="G994" s="27" t="s">
        <v>122</v>
      </c>
      <c r="H994" s="27"/>
    </row>
    <row r="995" s="3" customFormat="1" ht="28" customHeight="1" spans="1:8">
      <c r="A995" s="20">
        <v>142</v>
      </c>
      <c r="B995" s="29" t="s">
        <v>1529</v>
      </c>
      <c r="C995" s="31">
        <v>121000</v>
      </c>
      <c r="D995" s="31">
        <v>83361</v>
      </c>
      <c r="E995" s="27"/>
      <c r="F995" s="27" t="s">
        <v>1319</v>
      </c>
      <c r="G995" s="27" t="s">
        <v>122</v>
      </c>
      <c r="H995" s="27"/>
    </row>
    <row r="996" s="3" customFormat="1" ht="28" customHeight="1" spans="1:8">
      <c r="A996" s="20">
        <v>143</v>
      </c>
      <c r="B996" s="29" t="s">
        <v>1530</v>
      </c>
      <c r="C996" s="31">
        <v>178000</v>
      </c>
      <c r="D996" s="31">
        <v>120000</v>
      </c>
      <c r="E996" s="27"/>
      <c r="F996" s="27" t="s">
        <v>1531</v>
      </c>
      <c r="G996" s="27" t="s">
        <v>122</v>
      </c>
      <c r="H996" s="27"/>
    </row>
    <row r="997" s="3" customFormat="1" ht="28" customHeight="1" spans="1:8">
      <c r="A997" s="20">
        <v>144</v>
      </c>
      <c r="B997" s="29" t="s">
        <v>1532</v>
      </c>
      <c r="C997" s="31">
        <v>44652</v>
      </c>
      <c r="D997" s="31">
        <v>40000</v>
      </c>
      <c r="E997" s="27"/>
      <c r="F997" s="27" t="s">
        <v>1533</v>
      </c>
      <c r="G997" s="27" t="s">
        <v>122</v>
      </c>
      <c r="H997" s="27"/>
    </row>
    <row r="998" s="3" customFormat="1" ht="28" customHeight="1" spans="1:8">
      <c r="A998" s="20">
        <v>145</v>
      </c>
      <c r="B998" s="29" t="s">
        <v>1534</v>
      </c>
      <c r="C998" s="31">
        <v>49705</v>
      </c>
      <c r="D998" s="31">
        <v>45000</v>
      </c>
      <c r="E998" s="27"/>
      <c r="F998" s="27" t="s">
        <v>1512</v>
      </c>
      <c r="G998" s="27" t="s">
        <v>122</v>
      </c>
      <c r="H998" s="27"/>
    </row>
    <row r="999" s="3" customFormat="1" ht="28" customHeight="1" spans="1:8">
      <c r="A999" s="20">
        <v>146</v>
      </c>
      <c r="B999" s="29" t="s">
        <v>1535</v>
      </c>
      <c r="C999" s="31">
        <v>49435</v>
      </c>
      <c r="D999" s="31">
        <v>45000</v>
      </c>
      <c r="E999" s="27"/>
      <c r="F999" s="27" t="s">
        <v>1506</v>
      </c>
      <c r="G999" s="27" t="s">
        <v>122</v>
      </c>
      <c r="H999" s="27"/>
    </row>
    <row r="1000" s="3" customFormat="1" ht="28" customHeight="1" spans="1:8">
      <c r="A1000" s="20">
        <v>147</v>
      </c>
      <c r="B1000" s="29" t="s">
        <v>1536</v>
      </c>
      <c r="C1000" s="31">
        <v>800000</v>
      </c>
      <c r="D1000" s="31">
        <v>300000</v>
      </c>
      <c r="E1000" s="27"/>
      <c r="F1000" s="27" t="s">
        <v>1512</v>
      </c>
      <c r="G1000" s="27" t="s">
        <v>122</v>
      </c>
      <c r="H1000" s="27"/>
    </row>
    <row r="1001" s="3" customFormat="1" ht="28" customHeight="1" spans="1:8">
      <c r="A1001" s="20">
        <v>148</v>
      </c>
      <c r="B1001" s="29" t="s">
        <v>1537</v>
      </c>
      <c r="C1001" s="31">
        <v>500000</v>
      </c>
      <c r="D1001" s="31">
        <v>200000</v>
      </c>
      <c r="E1001" s="27"/>
      <c r="F1001" s="27" t="s">
        <v>1506</v>
      </c>
      <c r="G1001" s="27" t="s">
        <v>122</v>
      </c>
      <c r="H1001" s="27"/>
    </row>
    <row r="1002" s="3" customFormat="1" ht="28" customHeight="1" spans="1:8">
      <c r="A1002" s="20">
        <v>149</v>
      </c>
      <c r="B1002" s="29" t="s">
        <v>1538</v>
      </c>
      <c r="C1002" s="31">
        <v>500000</v>
      </c>
      <c r="D1002" s="31">
        <v>200000</v>
      </c>
      <c r="E1002" s="27"/>
      <c r="F1002" s="27" t="s">
        <v>1490</v>
      </c>
      <c r="G1002" s="27" t="s">
        <v>122</v>
      </c>
      <c r="H1002" s="27"/>
    </row>
    <row r="1003" s="3" customFormat="1" ht="28" customHeight="1" spans="1:8">
      <c r="A1003" s="20">
        <v>150</v>
      </c>
      <c r="B1003" s="29" t="s">
        <v>1539</v>
      </c>
      <c r="C1003" s="31">
        <v>172014</v>
      </c>
      <c r="D1003" s="31">
        <v>100000</v>
      </c>
      <c r="E1003" s="27"/>
      <c r="F1003" s="27" t="s">
        <v>1398</v>
      </c>
      <c r="G1003" s="27" t="s">
        <v>122</v>
      </c>
      <c r="H1003" s="27"/>
    </row>
    <row r="1004" s="3" customFormat="1" ht="28" customHeight="1" spans="1:8">
      <c r="A1004" s="20">
        <v>151</v>
      </c>
      <c r="B1004" s="29" t="s">
        <v>1540</v>
      </c>
      <c r="C1004" s="31">
        <v>100000</v>
      </c>
      <c r="D1004" s="31">
        <v>50000</v>
      </c>
      <c r="E1004" s="27"/>
      <c r="F1004" s="27" t="s">
        <v>95</v>
      </c>
      <c r="G1004" s="27" t="s">
        <v>122</v>
      </c>
      <c r="H1004" s="27"/>
    </row>
    <row r="1005" s="3" customFormat="1" ht="28" customHeight="1" spans="1:8">
      <c r="A1005" s="20">
        <v>152</v>
      </c>
      <c r="B1005" s="29" t="s">
        <v>1541</v>
      </c>
      <c r="C1005" s="31">
        <v>100000</v>
      </c>
      <c r="D1005" s="31">
        <v>50000</v>
      </c>
      <c r="E1005" s="27"/>
      <c r="F1005" s="27" t="s">
        <v>95</v>
      </c>
      <c r="G1005" s="27" t="s">
        <v>122</v>
      </c>
      <c r="H1005" s="27"/>
    </row>
    <row r="1006" s="3" customFormat="1" ht="28" customHeight="1" spans="1:8">
      <c r="A1006" s="20">
        <v>153</v>
      </c>
      <c r="B1006" s="29" t="s">
        <v>1542</v>
      </c>
      <c r="C1006" s="31">
        <v>50000</v>
      </c>
      <c r="D1006" s="31">
        <v>40000</v>
      </c>
      <c r="E1006" s="27"/>
      <c r="F1006" s="27" t="s">
        <v>1375</v>
      </c>
      <c r="G1006" s="27" t="s">
        <v>122</v>
      </c>
      <c r="H1006" s="27"/>
    </row>
    <row r="1007" s="3" customFormat="1" ht="28" customHeight="1" spans="1:8">
      <c r="A1007" s="20">
        <v>154</v>
      </c>
      <c r="B1007" s="29" t="s">
        <v>1543</v>
      </c>
      <c r="C1007" s="31">
        <v>2000000</v>
      </c>
      <c r="D1007" s="31">
        <v>500000</v>
      </c>
      <c r="E1007" s="27"/>
      <c r="F1007" s="27" t="s">
        <v>95</v>
      </c>
      <c r="G1007" s="27" t="s">
        <v>122</v>
      </c>
      <c r="H1007" s="27"/>
    </row>
    <row r="1008" s="3" customFormat="1" ht="28" customHeight="1" spans="1:8">
      <c r="A1008" s="20">
        <v>155</v>
      </c>
      <c r="B1008" s="29" t="s">
        <v>1544</v>
      </c>
      <c r="C1008" s="31">
        <v>238000</v>
      </c>
      <c r="D1008" s="31">
        <v>60619</v>
      </c>
      <c r="E1008" s="27"/>
      <c r="F1008" s="27" t="s">
        <v>1545</v>
      </c>
      <c r="G1008" s="27" t="s">
        <v>213</v>
      </c>
      <c r="H1008" s="27"/>
    </row>
    <row r="1009" s="3" customFormat="1" ht="28" customHeight="1" spans="1:8">
      <c r="A1009" s="20">
        <v>156</v>
      </c>
      <c r="B1009" s="29" t="s">
        <v>1546</v>
      </c>
      <c r="C1009" s="31">
        <v>79128</v>
      </c>
      <c r="D1009" s="31">
        <v>57</v>
      </c>
      <c r="E1009" s="27"/>
      <c r="F1009" s="27" t="s">
        <v>1388</v>
      </c>
      <c r="G1009" s="27" t="s">
        <v>213</v>
      </c>
      <c r="H1009" s="27"/>
    </row>
    <row r="1010" s="3" customFormat="1" ht="28" customHeight="1" spans="1:8">
      <c r="A1010" s="20">
        <v>157</v>
      </c>
      <c r="B1010" s="29" t="s">
        <v>1547</v>
      </c>
      <c r="C1010" s="31">
        <v>32000</v>
      </c>
      <c r="D1010" s="31">
        <v>5378</v>
      </c>
      <c r="E1010" s="27"/>
      <c r="F1010" s="27" t="s">
        <v>1548</v>
      </c>
      <c r="G1010" s="27" t="s">
        <v>213</v>
      </c>
      <c r="H1010" s="27"/>
    </row>
    <row r="1011" s="3" customFormat="1" ht="28" customHeight="1" spans="1:8">
      <c r="A1011" s="20">
        <v>158</v>
      </c>
      <c r="B1011" s="29" t="s">
        <v>1549</v>
      </c>
      <c r="C1011" s="31">
        <v>41000</v>
      </c>
      <c r="D1011" s="31">
        <v>8722</v>
      </c>
      <c r="E1011" s="27"/>
      <c r="F1011" s="27" t="s">
        <v>1550</v>
      </c>
      <c r="G1011" s="27" t="s">
        <v>213</v>
      </c>
      <c r="H1011" s="27"/>
    </row>
    <row r="1012" s="3" customFormat="1" ht="28" customHeight="1" spans="1:7">
      <c r="A1012" s="20">
        <v>159</v>
      </c>
      <c r="B1012" s="29" t="s">
        <v>1551</v>
      </c>
      <c r="C1012" s="31">
        <v>200000</v>
      </c>
      <c r="D1012" s="31">
        <v>101606</v>
      </c>
      <c r="E1012" s="27"/>
      <c r="F1012" s="27" t="s">
        <v>1552</v>
      </c>
      <c r="G1012" s="27" t="s">
        <v>213</v>
      </c>
    </row>
    <row r="1013" s="3" customFormat="1" ht="28" customHeight="1" spans="1:8">
      <c r="A1013" s="20">
        <v>160</v>
      </c>
      <c r="B1013" s="29" t="s">
        <v>1553</v>
      </c>
      <c r="C1013" s="31">
        <v>126600</v>
      </c>
      <c r="D1013" s="31">
        <v>21506</v>
      </c>
      <c r="E1013" s="27"/>
      <c r="F1013" s="27" t="s">
        <v>1554</v>
      </c>
      <c r="G1013" s="27" t="s">
        <v>213</v>
      </c>
      <c r="H1013" s="27"/>
    </row>
    <row r="1014" s="3" customFormat="1" ht="28" customHeight="1" spans="1:8">
      <c r="A1014" s="20">
        <v>161</v>
      </c>
      <c r="B1014" s="29" t="s">
        <v>1555</v>
      </c>
      <c r="C1014" s="31">
        <v>10500</v>
      </c>
      <c r="D1014" s="31">
        <v>2583</v>
      </c>
      <c r="E1014" s="27"/>
      <c r="F1014" s="27" t="s">
        <v>1556</v>
      </c>
      <c r="G1014" s="27" t="s">
        <v>213</v>
      </c>
      <c r="H1014" s="27"/>
    </row>
    <row r="1015" s="3" customFormat="1" ht="28" customHeight="1" spans="1:8">
      <c r="A1015" s="20">
        <v>162</v>
      </c>
      <c r="B1015" s="29" t="s">
        <v>1557</v>
      </c>
      <c r="C1015" s="31">
        <v>28000</v>
      </c>
      <c r="D1015" s="31">
        <v>200</v>
      </c>
      <c r="E1015" s="27"/>
      <c r="F1015" s="27" t="s">
        <v>1558</v>
      </c>
      <c r="G1015" s="27" t="s">
        <v>213</v>
      </c>
      <c r="H1015" s="27"/>
    </row>
    <row r="1016" s="3" customFormat="1" ht="28" customHeight="1" spans="1:8">
      <c r="A1016" s="20">
        <v>163</v>
      </c>
      <c r="B1016" s="29" t="s">
        <v>1559</v>
      </c>
      <c r="C1016" s="31">
        <v>63000</v>
      </c>
      <c r="D1016" s="31">
        <v>29132</v>
      </c>
      <c r="E1016" s="27"/>
      <c r="F1016" s="27" t="s">
        <v>1560</v>
      </c>
      <c r="G1016" s="27" t="s">
        <v>213</v>
      </c>
      <c r="H1016" s="27"/>
    </row>
    <row r="1017" s="3" customFormat="1" ht="28" customHeight="1" spans="1:8">
      <c r="A1017" s="20">
        <v>164</v>
      </c>
      <c r="B1017" s="29" t="s">
        <v>1561</v>
      </c>
      <c r="C1017" s="31">
        <v>38000</v>
      </c>
      <c r="D1017" s="31">
        <v>28410</v>
      </c>
      <c r="E1017" s="27"/>
      <c r="F1017" s="27" t="s">
        <v>1562</v>
      </c>
      <c r="G1017" s="27" t="s">
        <v>213</v>
      </c>
      <c r="H1017" s="27"/>
    </row>
    <row r="1018" s="3" customFormat="1" ht="28" customHeight="1" spans="1:8">
      <c r="A1018" s="20">
        <v>165</v>
      </c>
      <c r="B1018" s="29" t="s">
        <v>1563</v>
      </c>
      <c r="C1018" s="31">
        <v>50000</v>
      </c>
      <c r="D1018" s="31">
        <v>8745</v>
      </c>
      <c r="E1018" s="27"/>
      <c r="F1018" s="27" t="s">
        <v>1564</v>
      </c>
      <c r="G1018" s="27" t="s">
        <v>213</v>
      </c>
      <c r="H1018" s="27"/>
    </row>
    <row r="1019" s="3" customFormat="1" ht="28" customHeight="1" spans="1:8">
      <c r="A1019" s="20">
        <v>166</v>
      </c>
      <c r="B1019" s="29" t="s">
        <v>1565</v>
      </c>
      <c r="C1019" s="31">
        <v>35598</v>
      </c>
      <c r="D1019" s="31">
        <v>13107</v>
      </c>
      <c r="E1019" s="27"/>
      <c r="F1019" s="27" t="s">
        <v>1566</v>
      </c>
      <c r="G1019" s="27" t="s">
        <v>213</v>
      </c>
      <c r="H1019" s="27"/>
    </row>
    <row r="1020" s="3" customFormat="1" ht="28" customHeight="1" spans="1:8">
      <c r="A1020" s="20">
        <v>167</v>
      </c>
      <c r="B1020" s="29" t="s">
        <v>1567</v>
      </c>
      <c r="C1020" s="31">
        <v>15000</v>
      </c>
      <c r="D1020" s="31">
        <v>1894</v>
      </c>
      <c r="E1020" s="27"/>
      <c r="F1020" s="27" t="s">
        <v>1568</v>
      </c>
      <c r="G1020" s="27" t="s">
        <v>213</v>
      </c>
      <c r="H1020" s="27"/>
    </row>
    <row r="1021" s="3" customFormat="1" ht="28" customHeight="1" spans="1:8">
      <c r="A1021" s="20">
        <v>168</v>
      </c>
      <c r="B1021" s="29" t="s">
        <v>1569</v>
      </c>
      <c r="C1021" s="31">
        <v>9780</v>
      </c>
      <c r="D1021" s="31">
        <v>3258</v>
      </c>
      <c r="E1021" s="27"/>
      <c r="F1021" s="27" t="s">
        <v>1570</v>
      </c>
      <c r="G1021" s="27" t="s">
        <v>213</v>
      </c>
      <c r="H1021" s="27"/>
    </row>
    <row r="1022" s="3" customFormat="1" ht="28" customHeight="1" spans="1:8">
      <c r="A1022" s="20">
        <v>169</v>
      </c>
      <c r="B1022" s="29" t="s">
        <v>1571</v>
      </c>
      <c r="C1022" s="31">
        <v>11789</v>
      </c>
      <c r="D1022" s="31">
        <v>1083</v>
      </c>
      <c r="E1022" s="27"/>
      <c r="F1022" s="27" t="s">
        <v>1572</v>
      </c>
      <c r="G1022" s="27" t="s">
        <v>213</v>
      </c>
      <c r="H1022" s="27"/>
    </row>
    <row r="1023" s="3" customFormat="1" ht="28" customHeight="1" spans="1:8">
      <c r="A1023" s="20">
        <v>170</v>
      </c>
      <c r="B1023" s="29" t="s">
        <v>1573</v>
      </c>
      <c r="C1023" s="31">
        <v>12490</v>
      </c>
      <c r="D1023" s="31">
        <v>500</v>
      </c>
      <c r="E1023" s="27"/>
      <c r="F1023" s="27" t="s">
        <v>1574</v>
      </c>
      <c r="G1023" s="27" t="s">
        <v>213</v>
      </c>
      <c r="H1023" s="27"/>
    </row>
    <row r="1024" s="3" customFormat="1" ht="28" customHeight="1" spans="1:8">
      <c r="A1024" s="20">
        <v>171</v>
      </c>
      <c r="B1024" s="29" t="s">
        <v>1575</v>
      </c>
      <c r="C1024" s="31">
        <v>12000</v>
      </c>
      <c r="D1024" s="31">
        <v>540</v>
      </c>
      <c r="E1024" s="27"/>
      <c r="F1024" s="27" t="s">
        <v>1576</v>
      </c>
      <c r="G1024" s="27" t="s">
        <v>213</v>
      </c>
      <c r="H1024" s="27"/>
    </row>
    <row r="1025" s="3" customFormat="1" ht="28" customHeight="1" spans="1:8">
      <c r="A1025" s="20">
        <v>172</v>
      </c>
      <c r="B1025" s="29" t="s">
        <v>1577</v>
      </c>
      <c r="C1025" s="31">
        <v>54100</v>
      </c>
      <c r="D1025" s="31">
        <v>14323</v>
      </c>
      <c r="E1025" s="27"/>
      <c r="F1025" s="27" t="s">
        <v>1578</v>
      </c>
      <c r="G1025" s="27" t="s">
        <v>213</v>
      </c>
      <c r="H1025" s="27"/>
    </row>
    <row r="1026" s="3" customFormat="1" ht="28" customHeight="1" spans="1:8">
      <c r="A1026" s="20">
        <v>173</v>
      </c>
      <c r="B1026" s="29" t="s">
        <v>1579</v>
      </c>
      <c r="C1026" s="31">
        <v>46300</v>
      </c>
      <c r="D1026" s="31">
        <v>12956</v>
      </c>
      <c r="E1026" s="27"/>
      <c r="F1026" s="27" t="s">
        <v>1580</v>
      </c>
      <c r="G1026" s="27" t="s">
        <v>213</v>
      </c>
      <c r="H1026" s="27"/>
    </row>
    <row r="1027" s="3" customFormat="1" ht="28" customHeight="1" spans="1:8">
      <c r="A1027" s="20">
        <v>174</v>
      </c>
      <c r="B1027" s="29" t="s">
        <v>1581</v>
      </c>
      <c r="C1027" s="31">
        <v>269658</v>
      </c>
      <c r="D1027" s="31">
        <v>213408</v>
      </c>
      <c r="E1027" s="27"/>
      <c r="F1027" s="27" t="s">
        <v>1582</v>
      </c>
      <c r="G1027" s="27" t="s">
        <v>213</v>
      </c>
      <c r="H1027" s="27"/>
    </row>
    <row r="1028" s="3" customFormat="1" ht="28" customHeight="1" spans="1:8">
      <c r="A1028" s="20">
        <v>175</v>
      </c>
      <c r="B1028" s="29" t="s">
        <v>1583</v>
      </c>
      <c r="C1028" s="31">
        <v>34694</v>
      </c>
      <c r="D1028" s="31">
        <v>4341</v>
      </c>
      <c r="E1028" s="27"/>
      <c r="F1028" s="27" t="s">
        <v>1584</v>
      </c>
      <c r="G1028" s="27" t="s">
        <v>213</v>
      </c>
      <c r="H1028" s="27"/>
    </row>
    <row r="1029" s="3" customFormat="1" ht="28" customHeight="1" spans="1:8">
      <c r="A1029" s="20">
        <v>176</v>
      </c>
      <c r="B1029" s="29" t="s">
        <v>1585</v>
      </c>
      <c r="C1029" s="31">
        <v>25653</v>
      </c>
      <c r="D1029" s="31">
        <v>5895</v>
      </c>
      <c r="E1029" s="27"/>
      <c r="F1029" s="27" t="s">
        <v>1586</v>
      </c>
      <c r="G1029" s="27" t="s">
        <v>213</v>
      </c>
      <c r="H1029" s="27"/>
    </row>
    <row r="1030" s="3" customFormat="1" ht="28" customHeight="1" spans="1:8">
      <c r="A1030" s="20">
        <v>177</v>
      </c>
      <c r="B1030" s="29" t="s">
        <v>1587</v>
      </c>
      <c r="C1030" s="31">
        <v>500000</v>
      </c>
      <c r="D1030" s="31">
        <v>368437</v>
      </c>
      <c r="E1030" s="27"/>
      <c r="F1030" s="27" t="s">
        <v>1588</v>
      </c>
      <c r="G1030" s="27" t="s">
        <v>213</v>
      </c>
      <c r="H1030" s="27"/>
    </row>
    <row r="1031" s="3" customFormat="1" ht="28" customHeight="1" spans="1:8">
      <c r="A1031" s="20">
        <v>178</v>
      </c>
      <c r="B1031" s="29" t="s">
        <v>1589</v>
      </c>
      <c r="C1031" s="31">
        <v>85000</v>
      </c>
      <c r="D1031" s="31">
        <v>52509</v>
      </c>
      <c r="E1031" s="27"/>
      <c r="F1031" s="27" t="s">
        <v>1590</v>
      </c>
      <c r="G1031" s="27" t="s">
        <v>213</v>
      </c>
      <c r="H1031" s="27"/>
    </row>
    <row r="1032" s="3" customFormat="1" ht="28" customHeight="1" spans="1:8">
      <c r="A1032" s="20">
        <v>179</v>
      </c>
      <c r="B1032" s="29" t="s">
        <v>1591</v>
      </c>
      <c r="C1032" s="31">
        <v>20000</v>
      </c>
      <c r="D1032" s="31">
        <v>9650</v>
      </c>
      <c r="E1032" s="27"/>
      <c r="F1032" s="27" t="s">
        <v>1592</v>
      </c>
      <c r="G1032" s="27" t="s">
        <v>213</v>
      </c>
      <c r="H1032" s="27"/>
    </row>
    <row r="1033" s="3" customFormat="1" ht="28" customHeight="1" spans="1:8">
      <c r="A1033" s="20">
        <v>180</v>
      </c>
      <c r="B1033" s="29" t="s">
        <v>1593</v>
      </c>
      <c r="C1033" s="31">
        <v>170000</v>
      </c>
      <c r="D1033" s="31">
        <v>31423</v>
      </c>
      <c r="E1033" s="27"/>
      <c r="F1033" s="27" t="s">
        <v>1594</v>
      </c>
      <c r="G1033" s="27" t="s">
        <v>213</v>
      </c>
      <c r="H1033" s="27"/>
    </row>
    <row r="1034" s="3" customFormat="1" ht="28" customHeight="1" spans="1:8">
      <c r="A1034" s="20">
        <v>181</v>
      </c>
      <c r="B1034" s="29" t="s">
        <v>1595</v>
      </c>
      <c r="C1034" s="31">
        <v>200000</v>
      </c>
      <c r="D1034" s="31">
        <v>151094</v>
      </c>
      <c r="E1034" s="27"/>
      <c r="F1034" s="27" t="s">
        <v>1596</v>
      </c>
      <c r="G1034" s="27" t="s">
        <v>213</v>
      </c>
      <c r="H1034" s="27"/>
    </row>
    <row r="1035" s="3" customFormat="1" ht="28" customHeight="1" spans="1:8">
      <c r="A1035" s="20">
        <v>182</v>
      </c>
      <c r="B1035" s="29" t="s">
        <v>1597</v>
      </c>
      <c r="C1035" s="31">
        <v>1000000</v>
      </c>
      <c r="D1035" s="31">
        <v>300000</v>
      </c>
      <c r="E1035" s="27"/>
      <c r="F1035" s="27" t="s">
        <v>95</v>
      </c>
      <c r="G1035" s="27" t="s">
        <v>213</v>
      </c>
      <c r="H1035" s="27"/>
    </row>
    <row r="1036" s="3" customFormat="1" ht="28" customHeight="1" spans="1:8">
      <c r="A1036" s="20">
        <v>183</v>
      </c>
      <c r="B1036" s="29" t="s">
        <v>1598</v>
      </c>
      <c r="C1036" s="31">
        <v>300000</v>
      </c>
      <c r="D1036" s="31">
        <v>150000</v>
      </c>
      <c r="E1036" s="27"/>
      <c r="F1036" s="27" t="s">
        <v>95</v>
      </c>
      <c r="G1036" s="27" t="s">
        <v>213</v>
      </c>
      <c r="H1036" s="27"/>
    </row>
    <row r="1037" s="3" customFormat="1" ht="28" customHeight="1" spans="1:8">
      <c r="A1037" s="20">
        <v>184</v>
      </c>
      <c r="B1037" s="29" t="s">
        <v>1599</v>
      </c>
      <c r="C1037" s="31">
        <v>50000</v>
      </c>
      <c r="D1037" s="31">
        <v>40000</v>
      </c>
      <c r="E1037" s="27"/>
      <c r="F1037" s="27" t="s">
        <v>95</v>
      </c>
      <c r="G1037" s="27" t="s">
        <v>213</v>
      </c>
      <c r="H1037" s="27"/>
    </row>
    <row r="1038" s="3" customFormat="1" ht="28" customHeight="1" spans="1:8">
      <c r="A1038" s="20">
        <v>185</v>
      </c>
      <c r="B1038" s="29" t="s">
        <v>1600</v>
      </c>
      <c r="C1038" s="31">
        <v>1000000</v>
      </c>
      <c r="D1038" s="31">
        <v>350000</v>
      </c>
      <c r="E1038" s="27"/>
      <c r="F1038" s="27" t="s">
        <v>95</v>
      </c>
      <c r="G1038" s="27" t="s">
        <v>213</v>
      </c>
      <c r="H1038" s="27"/>
    </row>
    <row r="1039" s="3" customFormat="1" ht="28" customHeight="1" spans="1:8">
      <c r="A1039" s="20">
        <v>186</v>
      </c>
      <c r="B1039" s="29" t="s">
        <v>1601</v>
      </c>
      <c r="C1039" s="31">
        <v>210000</v>
      </c>
      <c r="D1039" s="31">
        <v>40204</v>
      </c>
      <c r="E1039" s="27"/>
      <c r="F1039" s="27" t="s">
        <v>1602</v>
      </c>
      <c r="G1039" s="27" t="s">
        <v>15</v>
      </c>
      <c r="H1039" s="27"/>
    </row>
    <row r="1040" s="3" customFormat="1" ht="28" customHeight="1" spans="1:8">
      <c r="A1040" s="20">
        <v>187</v>
      </c>
      <c r="B1040" s="29" t="s">
        <v>1603</v>
      </c>
      <c r="C1040" s="31">
        <v>28207</v>
      </c>
      <c r="D1040" s="31">
        <v>400</v>
      </c>
      <c r="E1040" s="27"/>
      <c r="F1040" s="27" t="s">
        <v>1604</v>
      </c>
      <c r="G1040" s="27" t="s">
        <v>15</v>
      </c>
      <c r="H1040" s="27"/>
    </row>
    <row r="1041" s="3" customFormat="1" ht="28" customHeight="1" spans="1:8">
      <c r="A1041" s="20">
        <v>188</v>
      </c>
      <c r="B1041" s="29" t="s">
        <v>1605</v>
      </c>
      <c r="C1041" s="31">
        <v>48030</v>
      </c>
      <c r="D1041" s="31">
        <v>1373</v>
      </c>
      <c r="E1041" s="27"/>
      <c r="F1041" s="27" t="s">
        <v>1604</v>
      </c>
      <c r="G1041" s="27" t="s">
        <v>15</v>
      </c>
      <c r="H1041" s="27"/>
    </row>
    <row r="1042" s="3" customFormat="1" ht="28" customHeight="1" spans="1:8">
      <c r="A1042" s="20">
        <v>189</v>
      </c>
      <c r="B1042" s="29" t="s">
        <v>1606</v>
      </c>
      <c r="C1042" s="31">
        <v>127391</v>
      </c>
      <c r="D1042" s="31">
        <v>3926</v>
      </c>
      <c r="E1042" s="27"/>
      <c r="F1042" s="27" t="s">
        <v>1607</v>
      </c>
      <c r="G1042" s="27" t="s">
        <v>15</v>
      </c>
      <c r="H1042" s="27"/>
    </row>
    <row r="1043" s="3" customFormat="1" ht="28" customHeight="1" spans="1:8">
      <c r="A1043" s="20">
        <v>190</v>
      </c>
      <c r="B1043" s="29" t="s">
        <v>1608</v>
      </c>
      <c r="C1043" s="31">
        <v>81094</v>
      </c>
      <c r="D1043" s="31">
        <v>32278</v>
      </c>
      <c r="E1043" s="27"/>
      <c r="F1043" s="27" t="s">
        <v>1609</v>
      </c>
      <c r="G1043" s="27" t="s">
        <v>15</v>
      </c>
      <c r="H1043" s="27"/>
    </row>
    <row r="1044" s="3" customFormat="1" ht="28" customHeight="1" spans="1:8">
      <c r="A1044" s="20">
        <v>191</v>
      </c>
      <c r="B1044" s="29" t="s">
        <v>1610</v>
      </c>
      <c r="C1044" s="31">
        <v>200000</v>
      </c>
      <c r="D1044" s="31">
        <v>2018</v>
      </c>
      <c r="E1044" s="27"/>
      <c r="F1044" s="27" t="s">
        <v>1611</v>
      </c>
      <c r="G1044" s="27" t="s">
        <v>15</v>
      </c>
      <c r="H1044" s="27"/>
    </row>
    <row r="1045" s="3" customFormat="1" ht="28" customHeight="1" spans="1:8">
      <c r="A1045" s="20">
        <v>192</v>
      </c>
      <c r="B1045" s="29" t="s">
        <v>1612</v>
      </c>
      <c r="C1045" s="31">
        <v>210000</v>
      </c>
      <c r="D1045" s="31">
        <v>1882</v>
      </c>
      <c r="E1045" s="27"/>
      <c r="F1045" s="27" t="s">
        <v>1613</v>
      </c>
      <c r="G1045" s="27" t="s">
        <v>15</v>
      </c>
      <c r="H1045" s="27"/>
    </row>
    <row r="1046" s="3" customFormat="1" ht="28" customHeight="1" spans="1:8">
      <c r="A1046" s="20">
        <v>193</v>
      </c>
      <c r="B1046" s="29" t="s">
        <v>1614</v>
      </c>
      <c r="C1046" s="31">
        <v>200000</v>
      </c>
      <c r="D1046" s="31">
        <v>2229</v>
      </c>
      <c r="E1046" s="27"/>
      <c r="F1046" s="27" t="s">
        <v>1615</v>
      </c>
      <c r="G1046" s="27" t="s">
        <v>15</v>
      </c>
      <c r="H1046" s="27"/>
    </row>
    <row r="1047" s="3" customFormat="1" ht="28" customHeight="1" spans="1:7">
      <c r="A1047" s="20">
        <v>194</v>
      </c>
      <c r="B1047" s="29" t="s">
        <v>1616</v>
      </c>
      <c r="C1047" s="31">
        <v>120570</v>
      </c>
      <c r="D1047" s="31">
        <v>85507</v>
      </c>
      <c r="E1047" s="27"/>
      <c r="F1047" s="27" t="s">
        <v>1617</v>
      </c>
      <c r="G1047" s="27" t="s">
        <v>15</v>
      </c>
    </row>
    <row r="1048" s="3" customFormat="1" ht="28" customHeight="1" spans="1:8">
      <c r="A1048" s="20">
        <v>195</v>
      </c>
      <c r="B1048" s="29" t="s">
        <v>1618</v>
      </c>
      <c r="C1048" s="31">
        <v>8000</v>
      </c>
      <c r="D1048" s="31">
        <v>1821</v>
      </c>
      <c r="E1048" s="27"/>
      <c r="F1048" s="27" t="s">
        <v>1619</v>
      </c>
      <c r="G1048" s="27" t="s">
        <v>15</v>
      </c>
      <c r="H1048" s="27"/>
    </row>
    <row r="1049" s="3" customFormat="1" ht="28" customHeight="1" spans="1:8">
      <c r="A1049" s="20">
        <v>196</v>
      </c>
      <c r="B1049" s="29" t="s">
        <v>1620</v>
      </c>
      <c r="C1049" s="31">
        <v>50000</v>
      </c>
      <c r="D1049" s="31">
        <v>2603</v>
      </c>
      <c r="E1049" s="27"/>
      <c r="F1049" s="27" t="s">
        <v>1621</v>
      </c>
      <c r="G1049" s="27" t="s">
        <v>15</v>
      </c>
      <c r="H1049" s="27"/>
    </row>
    <row r="1050" s="3" customFormat="1" ht="28" customHeight="1" spans="1:8">
      <c r="A1050" s="20">
        <v>197</v>
      </c>
      <c r="B1050" s="29" t="s">
        <v>1622</v>
      </c>
      <c r="C1050" s="31">
        <v>341000</v>
      </c>
      <c r="D1050" s="31">
        <v>42847</v>
      </c>
      <c r="E1050" s="27"/>
      <c r="F1050" s="27" t="s">
        <v>1623</v>
      </c>
      <c r="G1050" s="27" t="s">
        <v>15</v>
      </c>
      <c r="H1050" s="27"/>
    </row>
    <row r="1051" s="3" customFormat="1" ht="28" customHeight="1" spans="1:8">
      <c r="A1051" s="20">
        <v>198</v>
      </c>
      <c r="B1051" s="29" t="s">
        <v>1624</v>
      </c>
      <c r="C1051" s="31">
        <v>124422</v>
      </c>
      <c r="D1051" s="31">
        <v>16228</v>
      </c>
      <c r="E1051" s="27"/>
      <c r="F1051" s="27" t="s">
        <v>1617</v>
      </c>
      <c r="G1051" s="27" t="s">
        <v>15</v>
      </c>
      <c r="H1051" s="27"/>
    </row>
    <row r="1052" s="3" customFormat="1" ht="28" customHeight="1" spans="1:8">
      <c r="A1052" s="20">
        <v>199</v>
      </c>
      <c r="B1052" s="29" t="s">
        <v>1625</v>
      </c>
      <c r="C1052" s="31">
        <v>94763</v>
      </c>
      <c r="D1052" s="31">
        <v>29687</v>
      </c>
      <c r="E1052" s="27"/>
      <c r="F1052" s="27" t="s">
        <v>1604</v>
      </c>
      <c r="G1052" s="27" t="s">
        <v>15</v>
      </c>
      <c r="H1052" s="27"/>
    </row>
    <row r="1053" s="3" customFormat="1" ht="28" customHeight="1" spans="1:8">
      <c r="A1053" s="20">
        <v>200</v>
      </c>
      <c r="B1053" s="29" t="s">
        <v>1626</v>
      </c>
      <c r="C1053" s="31">
        <v>110505</v>
      </c>
      <c r="D1053" s="31">
        <v>6710</v>
      </c>
      <c r="E1053" s="27"/>
      <c r="F1053" s="27" t="s">
        <v>1627</v>
      </c>
      <c r="G1053" s="27" t="s">
        <v>15</v>
      </c>
      <c r="H1053" s="27"/>
    </row>
    <row r="1054" s="3" customFormat="1" ht="28" customHeight="1" spans="1:8">
      <c r="A1054" s="20">
        <v>201</v>
      </c>
      <c r="B1054" s="29" t="s">
        <v>1628</v>
      </c>
      <c r="C1054" s="31">
        <v>280000</v>
      </c>
      <c r="D1054" s="31">
        <v>157824</v>
      </c>
      <c r="E1054" s="27"/>
      <c r="F1054" s="27" t="s">
        <v>1629</v>
      </c>
      <c r="G1054" s="27" t="s">
        <v>15</v>
      </c>
      <c r="H1054" s="27"/>
    </row>
    <row r="1055" s="3" customFormat="1" ht="28" customHeight="1" spans="1:8">
      <c r="A1055" s="20">
        <v>202</v>
      </c>
      <c r="B1055" s="29" t="s">
        <v>1630</v>
      </c>
      <c r="C1055" s="31">
        <v>115000</v>
      </c>
      <c r="D1055" s="31">
        <v>29881</v>
      </c>
      <c r="E1055" s="27"/>
      <c r="F1055" s="27" t="s">
        <v>1631</v>
      </c>
      <c r="G1055" s="27" t="s">
        <v>15</v>
      </c>
      <c r="H1055" s="27"/>
    </row>
    <row r="1056" s="3" customFormat="1" ht="28" customHeight="1" spans="1:8">
      <c r="A1056" s="20">
        <v>203</v>
      </c>
      <c r="B1056" s="29" t="s">
        <v>1632</v>
      </c>
      <c r="C1056" s="31">
        <v>151975</v>
      </c>
      <c r="D1056" s="31">
        <v>70135</v>
      </c>
      <c r="E1056" s="27"/>
      <c r="F1056" s="27" t="s">
        <v>1633</v>
      </c>
      <c r="G1056" s="27" t="s">
        <v>15</v>
      </c>
      <c r="H1056" s="27"/>
    </row>
    <row r="1057" s="3" customFormat="1" ht="28" customHeight="1" spans="1:8">
      <c r="A1057" s="20">
        <v>204</v>
      </c>
      <c r="B1057" s="29" t="s">
        <v>1634</v>
      </c>
      <c r="C1057" s="31">
        <v>35000</v>
      </c>
      <c r="D1057" s="31">
        <v>1077</v>
      </c>
      <c r="E1057" s="27"/>
      <c r="F1057" s="27" t="s">
        <v>1635</v>
      </c>
      <c r="G1057" s="27" t="s">
        <v>15</v>
      </c>
      <c r="H1057" s="27"/>
    </row>
    <row r="1058" s="3" customFormat="1" ht="28" customHeight="1" spans="1:8">
      <c r="A1058" s="20">
        <v>205</v>
      </c>
      <c r="B1058" s="29" t="s">
        <v>1636</v>
      </c>
      <c r="C1058" s="31">
        <v>131780</v>
      </c>
      <c r="D1058" s="31">
        <v>19206</v>
      </c>
      <c r="E1058" s="27"/>
      <c r="F1058" s="27" t="s">
        <v>1637</v>
      </c>
      <c r="G1058" s="27" t="s">
        <v>15</v>
      </c>
      <c r="H1058" s="27"/>
    </row>
    <row r="1059" s="3" customFormat="1" ht="28" customHeight="1" spans="1:8">
      <c r="A1059" s="20">
        <v>206</v>
      </c>
      <c r="B1059" s="29" t="s">
        <v>1638</v>
      </c>
      <c r="C1059" s="31">
        <v>44239</v>
      </c>
      <c r="D1059" s="31">
        <v>26672</v>
      </c>
      <c r="E1059" s="27"/>
      <c r="F1059" s="27" t="s">
        <v>1639</v>
      </c>
      <c r="G1059" s="27" t="s">
        <v>15</v>
      </c>
      <c r="H1059" s="27"/>
    </row>
    <row r="1060" s="3" customFormat="1" ht="28" customHeight="1" spans="1:8">
      <c r="A1060" s="20">
        <v>207</v>
      </c>
      <c r="B1060" s="29" t="s">
        <v>1640</v>
      </c>
      <c r="C1060" s="31">
        <v>93000</v>
      </c>
      <c r="D1060" s="31">
        <v>27732</v>
      </c>
      <c r="E1060" s="27"/>
      <c r="F1060" s="27" t="s">
        <v>1641</v>
      </c>
      <c r="G1060" s="27" t="s">
        <v>15</v>
      </c>
      <c r="H1060" s="27"/>
    </row>
    <row r="1061" s="3" customFormat="1" ht="28" customHeight="1" spans="1:8">
      <c r="A1061" s="20">
        <v>208</v>
      </c>
      <c r="B1061" s="29" t="s">
        <v>1642</v>
      </c>
      <c r="C1061" s="31">
        <v>288000</v>
      </c>
      <c r="D1061" s="31">
        <v>189794</v>
      </c>
      <c r="E1061" s="27"/>
      <c r="F1061" s="27" t="s">
        <v>1635</v>
      </c>
      <c r="G1061" s="27" t="s">
        <v>15</v>
      </c>
      <c r="H1061" s="27"/>
    </row>
    <row r="1062" s="3" customFormat="1" ht="28" customHeight="1" spans="1:8">
      <c r="A1062" s="20">
        <v>209</v>
      </c>
      <c r="B1062" s="29" t="s">
        <v>1643</v>
      </c>
      <c r="C1062" s="31">
        <v>132900</v>
      </c>
      <c r="D1062" s="31">
        <v>23868</v>
      </c>
      <c r="E1062" s="27"/>
      <c r="F1062" s="27" t="s">
        <v>1319</v>
      </c>
      <c r="G1062" s="27" t="s">
        <v>15</v>
      </c>
      <c r="H1062" s="27"/>
    </row>
    <row r="1063" s="3" customFormat="1" ht="28" customHeight="1" spans="1:8">
      <c r="A1063" s="20">
        <v>210</v>
      </c>
      <c r="B1063" s="29" t="s">
        <v>1644</v>
      </c>
      <c r="C1063" s="31">
        <v>52000</v>
      </c>
      <c r="D1063" s="31">
        <v>52000</v>
      </c>
      <c r="E1063" s="27"/>
      <c r="F1063" s="27" t="s">
        <v>1617</v>
      </c>
      <c r="G1063" s="27" t="s">
        <v>15</v>
      </c>
      <c r="H1063" s="27"/>
    </row>
    <row r="1064" s="3" customFormat="1" ht="28" customHeight="1" spans="1:8">
      <c r="A1064" s="20">
        <v>211</v>
      </c>
      <c r="B1064" s="29" t="s">
        <v>1645</v>
      </c>
      <c r="C1064" s="31">
        <v>212000</v>
      </c>
      <c r="D1064" s="31">
        <v>406</v>
      </c>
      <c r="E1064" s="27"/>
      <c r="F1064" s="27" t="s">
        <v>1646</v>
      </c>
      <c r="G1064" s="27" t="s">
        <v>15</v>
      </c>
      <c r="H1064" s="27"/>
    </row>
    <row r="1065" s="3" customFormat="1" ht="28" customHeight="1" spans="1:8">
      <c r="A1065" s="20">
        <v>212</v>
      </c>
      <c r="B1065" s="29" t="s">
        <v>1647</v>
      </c>
      <c r="C1065" s="31">
        <v>100000</v>
      </c>
      <c r="D1065" s="31">
        <v>80000</v>
      </c>
      <c r="E1065" s="27"/>
      <c r="F1065" s="27" t="s">
        <v>1648</v>
      </c>
      <c r="G1065" s="27" t="s">
        <v>15</v>
      </c>
      <c r="H1065" s="27"/>
    </row>
    <row r="1066" s="3" customFormat="1" ht="28" customHeight="1" spans="1:8">
      <c r="A1066" s="20">
        <v>213</v>
      </c>
      <c r="B1066" s="29" t="s">
        <v>1649</v>
      </c>
      <c r="C1066" s="31">
        <v>150000</v>
      </c>
      <c r="D1066" s="31">
        <v>100000</v>
      </c>
      <c r="E1066" s="27"/>
      <c r="F1066" s="27" t="s">
        <v>1650</v>
      </c>
      <c r="G1066" s="27" t="s">
        <v>15</v>
      </c>
      <c r="H1066" s="27"/>
    </row>
    <row r="1067" s="3" customFormat="1" ht="28" customHeight="1" spans="1:8">
      <c r="A1067" s="20">
        <v>214</v>
      </c>
      <c r="B1067" s="29" t="s">
        <v>1651</v>
      </c>
      <c r="C1067" s="31">
        <v>50000</v>
      </c>
      <c r="D1067" s="31">
        <v>45000</v>
      </c>
      <c r="E1067" s="27"/>
      <c r="F1067" s="27" t="s">
        <v>1652</v>
      </c>
      <c r="G1067" s="27" t="s">
        <v>15</v>
      </c>
      <c r="H1067" s="27"/>
    </row>
    <row r="1068" s="3" customFormat="1" ht="28" customHeight="1" spans="1:8">
      <c r="A1068" s="20">
        <v>215</v>
      </c>
      <c r="B1068" s="29" t="s">
        <v>1653</v>
      </c>
      <c r="C1068" s="31">
        <v>200000</v>
      </c>
      <c r="D1068" s="31">
        <v>150000</v>
      </c>
      <c r="E1068" s="27"/>
      <c r="F1068" s="27" t="s">
        <v>95</v>
      </c>
      <c r="G1068" s="27" t="s">
        <v>15</v>
      </c>
      <c r="H1068" s="27"/>
    </row>
    <row r="1069" s="3" customFormat="1" ht="28" customHeight="1" spans="1:8">
      <c r="A1069" s="20">
        <v>216</v>
      </c>
      <c r="B1069" s="29" t="s">
        <v>1654</v>
      </c>
      <c r="C1069" s="31">
        <v>180000</v>
      </c>
      <c r="D1069" s="31">
        <v>120000</v>
      </c>
      <c r="E1069" s="27"/>
      <c r="F1069" s="27" t="s">
        <v>95</v>
      </c>
      <c r="G1069" s="27" t="s">
        <v>15</v>
      </c>
      <c r="H1069" s="27"/>
    </row>
    <row r="1070" s="3" customFormat="1" ht="28" customHeight="1" spans="1:8">
      <c r="A1070" s="20">
        <v>217</v>
      </c>
      <c r="B1070" s="29" t="s">
        <v>1655</v>
      </c>
      <c r="C1070" s="31">
        <v>170000</v>
      </c>
      <c r="D1070" s="31">
        <v>110000</v>
      </c>
      <c r="E1070" s="27"/>
      <c r="F1070" s="27" t="s">
        <v>95</v>
      </c>
      <c r="G1070" s="27" t="s">
        <v>15</v>
      </c>
      <c r="H1070" s="20"/>
    </row>
    <row r="1071" s="3" customFormat="1" ht="28" customHeight="1" spans="1:8">
      <c r="A1071" s="20">
        <v>218</v>
      </c>
      <c r="B1071" s="29" t="s">
        <v>1656</v>
      </c>
      <c r="C1071" s="31">
        <v>60000</v>
      </c>
      <c r="D1071" s="31">
        <v>40000</v>
      </c>
      <c r="E1071" s="27"/>
      <c r="F1071" s="27" t="s">
        <v>95</v>
      </c>
      <c r="G1071" s="27" t="s">
        <v>15</v>
      </c>
      <c r="H1071" s="20"/>
    </row>
    <row r="1072" s="3" customFormat="1" ht="28" customHeight="1" spans="1:8">
      <c r="A1072" s="20">
        <v>219</v>
      </c>
      <c r="B1072" s="29" t="s">
        <v>1657</v>
      </c>
      <c r="C1072" s="31">
        <v>180000</v>
      </c>
      <c r="D1072" s="31">
        <v>120000</v>
      </c>
      <c r="E1072" s="27"/>
      <c r="F1072" s="27" t="s">
        <v>95</v>
      </c>
      <c r="G1072" s="27" t="s">
        <v>15</v>
      </c>
      <c r="H1072" s="20"/>
    </row>
    <row r="1073" s="3" customFormat="1" ht="28" customHeight="1" spans="1:8">
      <c r="A1073" s="20">
        <v>220</v>
      </c>
      <c r="B1073" s="29" t="s">
        <v>1658</v>
      </c>
      <c r="C1073" s="31">
        <v>1000000</v>
      </c>
      <c r="D1073" s="31">
        <v>350000</v>
      </c>
      <c r="E1073" s="27"/>
      <c r="F1073" s="27" t="s">
        <v>95</v>
      </c>
      <c r="G1073" s="27" t="s">
        <v>15</v>
      </c>
      <c r="H1073" s="20"/>
    </row>
    <row r="1074" s="3" customFormat="1" ht="28" customHeight="1" spans="1:8">
      <c r="A1074" s="20">
        <v>221</v>
      </c>
      <c r="B1074" s="29" t="s">
        <v>1659</v>
      </c>
      <c r="C1074" s="31">
        <v>70000</v>
      </c>
      <c r="D1074" s="31">
        <v>25009</v>
      </c>
      <c r="E1074" s="27"/>
      <c r="F1074" s="27" t="s">
        <v>1375</v>
      </c>
      <c r="G1074" s="27" t="s">
        <v>1660</v>
      </c>
      <c r="H1074" s="20"/>
    </row>
    <row r="1075" s="3" customFormat="1" ht="28" customHeight="1" spans="1:8">
      <c r="A1075" s="20">
        <v>222</v>
      </c>
      <c r="B1075" s="29" t="s">
        <v>1661</v>
      </c>
      <c r="C1075" s="31">
        <v>250000</v>
      </c>
      <c r="D1075" s="31">
        <v>88037</v>
      </c>
      <c r="E1075" s="27"/>
      <c r="F1075" s="27" t="s">
        <v>1662</v>
      </c>
      <c r="G1075" s="27" t="s">
        <v>1660</v>
      </c>
      <c r="H1075" s="20"/>
    </row>
    <row r="1076" s="3" customFormat="1" ht="28" customHeight="1" spans="1:8">
      <c r="A1076" s="20">
        <v>223</v>
      </c>
      <c r="B1076" s="29" t="s">
        <v>1663</v>
      </c>
      <c r="C1076" s="31">
        <v>245000</v>
      </c>
      <c r="D1076" s="31">
        <v>148897</v>
      </c>
      <c r="E1076" s="27"/>
      <c r="F1076" s="27" t="s">
        <v>1664</v>
      </c>
      <c r="G1076" s="27" t="s">
        <v>1660</v>
      </c>
      <c r="H1076" s="20"/>
    </row>
    <row r="1077" s="3" customFormat="1" ht="28" customHeight="1" spans="1:8">
      <c r="A1077" s="20">
        <v>224</v>
      </c>
      <c r="B1077" s="29" t="s">
        <v>1665</v>
      </c>
      <c r="C1077" s="31">
        <v>138211</v>
      </c>
      <c r="D1077" s="31">
        <v>74188</v>
      </c>
      <c r="E1077" s="27"/>
      <c r="F1077" s="27" t="s">
        <v>1666</v>
      </c>
      <c r="G1077" s="27" t="s">
        <v>1660</v>
      </c>
      <c r="H1077" s="20"/>
    </row>
    <row r="1078" s="3" customFormat="1" ht="28" customHeight="1" spans="1:8">
      <c r="A1078" s="20">
        <v>225</v>
      </c>
      <c r="B1078" s="29" t="s">
        <v>1667</v>
      </c>
      <c r="C1078" s="31">
        <v>350000</v>
      </c>
      <c r="D1078" s="31">
        <v>72377</v>
      </c>
      <c r="E1078" s="27"/>
      <c r="F1078" s="27" t="s">
        <v>1375</v>
      </c>
      <c r="G1078" s="27" t="s">
        <v>1660</v>
      </c>
      <c r="H1078" s="20"/>
    </row>
    <row r="1079" s="3" customFormat="1" ht="28" customHeight="1" spans="1:8">
      <c r="A1079" s="20">
        <v>226</v>
      </c>
      <c r="B1079" s="29" t="s">
        <v>1668</v>
      </c>
      <c r="C1079" s="31">
        <v>250000</v>
      </c>
      <c r="D1079" s="31">
        <v>172014</v>
      </c>
      <c r="E1079" s="27"/>
      <c r="F1079" s="27" t="s">
        <v>1669</v>
      </c>
      <c r="G1079" s="27" t="s">
        <v>1660</v>
      </c>
      <c r="H1079" s="20"/>
    </row>
    <row r="1080" s="3" customFormat="1" ht="28" customHeight="1" spans="1:8">
      <c r="A1080" s="20">
        <v>227</v>
      </c>
      <c r="B1080" s="29" t="s">
        <v>1670</v>
      </c>
      <c r="C1080" s="31">
        <v>131250</v>
      </c>
      <c r="D1080" s="31">
        <v>94963</v>
      </c>
      <c r="E1080" s="27"/>
      <c r="F1080" s="27" t="s">
        <v>1319</v>
      </c>
      <c r="G1080" s="27" t="s">
        <v>1660</v>
      </c>
      <c r="H1080" s="20"/>
    </row>
    <row r="1081" s="3" customFormat="1" ht="28" customHeight="1" spans="1:8">
      <c r="A1081" s="20">
        <v>228</v>
      </c>
      <c r="B1081" s="29" t="s">
        <v>1671</v>
      </c>
      <c r="C1081" s="31">
        <v>191394</v>
      </c>
      <c r="D1081" s="31">
        <v>91691</v>
      </c>
      <c r="E1081" s="27"/>
      <c r="F1081" s="27" t="s">
        <v>1319</v>
      </c>
      <c r="G1081" s="27" t="s">
        <v>1660</v>
      </c>
      <c r="H1081" s="20"/>
    </row>
    <row r="1082" s="3" customFormat="1" ht="28" customHeight="1" spans="1:8">
      <c r="A1082" s="20">
        <v>229</v>
      </c>
      <c r="B1082" s="29" t="s">
        <v>1672</v>
      </c>
      <c r="C1082" s="31">
        <v>325800</v>
      </c>
      <c r="D1082" s="31">
        <v>256911</v>
      </c>
      <c r="E1082" s="27"/>
      <c r="F1082" s="27" t="s">
        <v>1319</v>
      </c>
      <c r="G1082" s="27" t="s">
        <v>1660</v>
      </c>
      <c r="H1082" s="20"/>
    </row>
    <row r="1083" s="3" customFormat="1" ht="28" customHeight="1" spans="1:8">
      <c r="A1083" s="20">
        <v>230</v>
      </c>
      <c r="B1083" s="29" t="s">
        <v>1673</v>
      </c>
      <c r="C1083" s="31">
        <v>99060</v>
      </c>
      <c r="D1083" s="31">
        <v>80000</v>
      </c>
      <c r="E1083" s="27"/>
      <c r="F1083" s="27" t="s">
        <v>1319</v>
      </c>
      <c r="G1083" s="27" t="s">
        <v>1660</v>
      </c>
      <c r="H1083" s="20"/>
    </row>
    <row r="1084" s="3" customFormat="1" ht="28" customHeight="1" spans="1:8">
      <c r="A1084" s="20">
        <v>231</v>
      </c>
      <c r="B1084" s="29" t="s">
        <v>1674</v>
      </c>
      <c r="C1084" s="31">
        <v>100000</v>
      </c>
      <c r="D1084" s="31">
        <v>80000</v>
      </c>
      <c r="E1084" s="27"/>
      <c r="F1084" s="27" t="s">
        <v>1675</v>
      </c>
      <c r="G1084" s="27" t="s">
        <v>1660</v>
      </c>
      <c r="H1084" s="20"/>
    </row>
    <row r="1085" s="3" customFormat="1" ht="28" customHeight="1" spans="1:8">
      <c r="A1085" s="20">
        <v>232</v>
      </c>
      <c r="B1085" s="29" t="s">
        <v>1676</v>
      </c>
      <c r="C1085" s="31">
        <v>190000</v>
      </c>
      <c r="D1085" s="31">
        <v>130000</v>
      </c>
      <c r="E1085" s="27"/>
      <c r="F1085" s="27" t="s">
        <v>95</v>
      </c>
      <c r="G1085" s="27" t="s">
        <v>1660</v>
      </c>
      <c r="H1085" s="20"/>
    </row>
    <row r="1086" s="3" customFormat="1" ht="28" customHeight="1" spans="1:8">
      <c r="A1086" s="20">
        <v>233</v>
      </c>
      <c r="B1086" s="29" t="s">
        <v>1677</v>
      </c>
      <c r="C1086" s="31">
        <v>250000</v>
      </c>
      <c r="D1086" s="31">
        <v>180000</v>
      </c>
      <c r="E1086" s="27"/>
      <c r="F1086" s="27" t="s">
        <v>95</v>
      </c>
      <c r="G1086" s="27" t="s">
        <v>1660</v>
      </c>
      <c r="H1086" s="20"/>
    </row>
    <row r="1087" s="3" customFormat="1" ht="28" customHeight="1" spans="1:8">
      <c r="A1087" s="20">
        <v>234</v>
      </c>
      <c r="B1087" s="29" t="s">
        <v>1678</v>
      </c>
      <c r="C1087" s="31">
        <v>180000</v>
      </c>
      <c r="D1087" s="31">
        <v>120000</v>
      </c>
      <c r="E1087" s="27"/>
      <c r="F1087" s="27" t="s">
        <v>95</v>
      </c>
      <c r="G1087" s="27" t="s">
        <v>1660</v>
      </c>
      <c r="H1087" s="20"/>
    </row>
    <row r="1088" s="3" customFormat="1" ht="28" customHeight="1" spans="1:8">
      <c r="A1088" s="20">
        <v>235</v>
      </c>
      <c r="B1088" s="29" t="s">
        <v>1679</v>
      </c>
      <c r="C1088" s="31">
        <v>60000</v>
      </c>
      <c r="D1088" s="31">
        <v>45000</v>
      </c>
      <c r="E1088" s="27"/>
      <c r="F1088" s="27" t="s">
        <v>95</v>
      </c>
      <c r="G1088" s="27" t="s">
        <v>1660</v>
      </c>
      <c r="H1088" s="20"/>
    </row>
    <row r="1089" s="3" customFormat="1" ht="28" customHeight="1" spans="1:8">
      <c r="A1089" s="20">
        <v>236</v>
      </c>
      <c r="B1089" s="29" t="s">
        <v>1680</v>
      </c>
      <c r="C1089" s="31">
        <v>1000000</v>
      </c>
      <c r="D1089" s="31">
        <v>350000</v>
      </c>
      <c r="E1089" s="27"/>
      <c r="F1089" s="27" t="s">
        <v>95</v>
      </c>
      <c r="G1089" s="27" t="s">
        <v>1660</v>
      </c>
      <c r="H1089" s="20"/>
    </row>
    <row r="1090" s="3" customFormat="1" ht="28" customHeight="1" spans="1:8">
      <c r="A1090" s="20">
        <v>237</v>
      </c>
      <c r="B1090" s="29" t="s">
        <v>1681</v>
      </c>
      <c r="C1090" s="31">
        <v>19700</v>
      </c>
      <c r="D1090" s="31">
        <v>2334</v>
      </c>
      <c r="E1090" s="27"/>
      <c r="F1090" s="27" t="s">
        <v>1682</v>
      </c>
      <c r="G1090" s="27" t="s">
        <v>163</v>
      </c>
      <c r="H1090" s="20"/>
    </row>
    <row r="1091" s="3" customFormat="1" ht="28" customHeight="1" spans="1:8">
      <c r="A1091" s="20">
        <v>238</v>
      </c>
      <c r="B1091" s="29" t="s">
        <v>1683</v>
      </c>
      <c r="C1091" s="31">
        <v>79000</v>
      </c>
      <c r="D1091" s="31">
        <v>4810</v>
      </c>
      <c r="E1091" s="27"/>
      <c r="F1091" s="27" t="s">
        <v>1684</v>
      </c>
      <c r="G1091" s="27" t="s">
        <v>163</v>
      </c>
      <c r="H1091" s="20"/>
    </row>
    <row r="1092" s="3" customFormat="1" ht="28" customHeight="1" spans="1:8">
      <c r="A1092" s="20">
        <v>239</v>
      </c>
      <c r="B1092" s="29" t="s">
        <v>1685</v>
      </c>
      <c r="C1092" s="31">
        <v>35000</v>
      </c>
      <c r="D1092" s="31">
        <v>33439</v>
      </c>
      <c r="E1092" s="27"/>
      <c r="F1092" s="27" t="s">
        <v>1682</v>
      </c>
      <c r="G1092" s="27" t="s">
        <v>163</v>
      </c>
      <c r="H1092" s="20"/>
    </row>
    <row r="1093" s="3" customFormat="1" ht="28" customHeight="1" spans="1:8">
      <c r="A1093" s="20">
        <v>240</v>
      </c>
      <c r="B1093" s="29" t="s">
        <v>1686</v>
      </c>
      <c r="C1093" s="31">
        <v>78000</v>
      </c>
      <c r="D1093" s="31">
        <v>67986</v>
      </c>
      <c r="E1093" s="27"/>
      <c r="F1093" s="27" t="s">
        <v>1687</v>
      </c>
      <c r="G1093" s="27" t="s">
        <v>163</v>
      </c>
      <c r="H1093" s="20"/>
    </row>
    <row r="1094" s="3" customFormat="1" ht="28" customHeight="1" spans="1:8">
      <c r="A1094" s="20">
        <v>241</v>
      </c>
      <c r="B1094" s="29" t="s">
        <v>1688</v>
      </c>
      <c r="C1094" s="31">
        <v>276725</v>
      </c>
      <c r="D1094" s="31">
        <v>232920</v>
      </c>
      <c r="E1094" s="27"/>
      <c r="F1094" s="27" t="s">
        <v>1689</v>
      </c>
      <c r="G1094" s="27" t="s">
        <v>163</v>
      </c>
      <c r="H1094" s="20"/>
    </row>
    <row r="1095" s="3" customFormat="1" ht="28" customHeight="1" spans="1:8">
      <c r="A1095" s="20">
        <v>242</v>
      </c>
      <c r="B1095" s="29" t="s">
        <v>1690</v>
      </c>
      <c r="C1095" s="31">
        <v>50000</v>
      </c>
      <c r="D1095" s="31">
        <v>44580</v>
      </c>
      <c r="E1095" s="27"/>
      <c r="F1095" s="27" t="s">
        <v>1691</v>
      </c>
      <c r="G1095" s="27" t="s">
        <v>163</v>
      </c>
      <c r="H1095" s="20"/>
    </row>
    <row r="1096" s="3" customFormat="1" ht="28" customHeight="1" spans="1:8">
      <c r="A1096" s="20">
        <v>243</v>
      </c>
      <c r="B1096" s="29" t="s">
        <v>1692</v>
      </c>
      <c r="C1096" s="31">
        <v>30000</v>
      </c>
      <c r="D1096" s="31">
        <v>24120</v>
      </c>
      <c r="E1096" s="27"/>
      <c r="F1096" s="27" t="s">
        <v>1691</v>
      </c>
      <c r="G1096" s="27" t="s">
        <v>163</v>
      </c>
      <c r="H1096" s="20"/>
    </row>
    <row r="1097" s="3" customFormat="1" ht="28" customHeight="1" spans="1:8">
      <c r="A1097" s="20">
        <v>244</v>
      </c>
      <c r="B1097" s="29" t="s">
        <v>1693</v>
      </c>
      <c r="C1097" s="31">
        <v>56472</v>
      </c>
      <c r="D1097" s="31">
        <v>14017</v>
      </c>
      <c r="E1097" s="27"/>
      <c r="F1097" s="27" t="s">
        <v>1689</v>
      </c>
      <c r="G1097" s="27" t="s">
        <v>163</v>
      </c>
      <c r="H1097" s="20"/>
    </row>
    <row r="1098" s="3" customFormat="1" ht="28" customHeight="1" spans="1:8">
      <c r="A1098" s="20">
        <v>245</v>
      </c>
      <c r="B1098" s="29" t="s">
        <v>1694</v>
      </c>
      <c r="C1098" s="31">
        <v>35000</v>
      </c>
      <c r="D1098" s="31">
        <v>18675</v>
      </c>
      <c r="E1098" s="27"/>
      <c r="F1098" s="27" t="s">
        <v>1695</v>
      </c>
      <c r="G1098" s="27" t="s">
        <v>163</v>
      </c>
      <c r="H1098" s="20"/>
    </row>
    <row r="1099" s="3" customFormat="1" ht="28" customHeight="1" spans="1:8">
      <c r="A1099" s="20">
        <v>246</v>
      </c>
      <c r="B1099" s="29" t="s">
        <v>1696</v>
      </c>
      <c r="C1099" s="31">
        <v>100000</v>
      </c>
      <c r="D1099" s="31">
        <v>19600</v>
      </c>
      <c r="E1099" s="27"/>
      <c r="F1099" s="27" t="s">
        <v>1697</v>
      </c>
      <c r="G1099" s="27" t="s">
        <v>163</v>
      </c>
      <c r="H1099" s="20"/>
    </row>
    <row r="1100" s="3" customFormat="1" ht="28" customHeight="1" spans="1:8">
      <c r="A1100" s="20">
        <v>247</v>
      </c>
      <c r="B1100" s="29" t="s">
        <v>1698</v>
      </c>
      <c r="C1100" s="31">
        <v>19000</v>
      </c>
      <c r="D1100" s="31">
        <v>721</v>
      </c>
      <c r="E1100" s="27"/>
      <c r="F1100" s="27" t="s">
        <v>1699</v>
      </c>
      <c r="G1100" s="27" t="s">
        <v>163</v>
      </c>
      <c r="H1100" s="20"/>
    </row>
    <row r="1101" s="3" customFormat="1" ht="28" customHeight="1" spans="1:8">
      <c r="A1101" s="20">
        <v>248</v>
      </c>
      <c r="B1101" s="29" t="s">
        <v>1700</v>
      </c>
      <c r="C1101" s="31">
        <v>29217</v>
      </c>
      <c r="D1101" s="31">
        <v>6110</v>
      </c>
      <c r="E1101" s="27"/>
      <c r="F1101" s="27" t="s">
        <v>1701</v>
      </c>
      <c r="G1101" s="27" t="s">
        <v>163</v>
      </c>
      <c r="H1101" s="20"/>
    </row>
    <row r="1102" s="3" customFormat="1" ht="28" customHeight="1" spans="1:8">
      <c r="A1102" s="20">
        <v>249</v>
      </c>
      <c r="B1102" s="29" t="s">
        <v>1702</v>
      </c>
      <c r="C1102" s="31">
        <v>6590</v>
      </c>
      <c r="D1102" s="31">
        <v>4100</v>
      </c>
      <c r="E1102" s="27"/>
      <c r="F1102" s="27" t="s">
        <v>1703</v>
      </c>
      <c r="G1102" s="27" t="s">
        <v>163</v>
      </c>
      <c r="H1102" s="20"/>
    </row>
    <row r="1103" s="3" customFormat="1" ht="28" customHeight="1" spans="1:8">
      <c r="A1103" s="20">
        <v>250</v>
      </c>
      <c r="B1103" s="29" t="s">
        <v>1704</v>
      </c>
      <c r="C1103" s="31">
        <v>2200</v>
      </c>
      <c r="D1103" s="31">
        <v>451</v>
      </c>
      <c r="E1103" s="27"/>
      <c r="F1103" s="27" t="s">
        <v>1705</v>
      </c>
      <c r="G1103" s="27" t="s">
        <v>163</v>
      </c>
      <c r="H1103" s="20"/>
    </row>
    <row r="1104" s="3" customFormat="1" ht="28" customHeight="1" spans="1:8">
      <c r="A1104" s="20">
        <v>251</v>
      </c>
      <c r="B1104" s="29" t="s">
        <v>1706</v>
      </c>
      <c r="C1104" s="31">
        <v>20000</v>
      </c>
      <c r="D1104" s="31">
        <v>8806</v>
      </c>
      <c r="E1104" s="27"/>
      <c r="F1104" s="27" t="s">
        <v>1707</v>
      </c>
      <c r="G1104" s="27" t="s">
        <v>163</v>
      </c>
      <c r="H1104" s="20"/>
    </row>
    <row r="1105" s="3" customFormat="1" ht="28" customHeight="1" spans="1:8">
      <c r="A1105" s="20">
        <v>252</v>
      </c>
      <c r="B1105" s="29" t="s">
        <v>1708</v>
      </c>
      <c r="C1105" s="31">
        <v>63305</v>
      </c>
      <c r="D1105" s="31">
        <v>46101</v>
      </c>
      <c r="E1105" s="27"/>
      <c r="F1105" s="27" t="s">
        <v>1689</v>
      </c>
      <c r="G1105" s="27" t="s">
        <v>163</v>
      </c>
      <c r="H1105" s="20"/>
    </row>
    <row r="1106" s="3" customFormat="1" ht="28" customHeight="1" spans="1:8">
      <c r="A1106" s="20">
        <v>253</v>
      </c>
      <c r="B1106" s="29" t="s">
        <v>1709</v>
      </c>
      <c r="C1106" s="31">
        <v>1000000</v>
      </c>
      <c r="D1106" s="31">
        <v>450000</v>
      </c>
      <c r="E1106" s="27"/>
      <c r="F1106" s="27" t="s">
        <v>95</v>
      </c>
      <c r="G1106" s="27" t="s">
        <v>163</v>
      </c>
      <c r="H1106" s="20"/>
    </row>
    <row r="1107" s="3" customFormat="1" ht="28" customHeight="1" spans="1:8">
      <c r="A1107" s="20">
        <v>254</v>
      </c>
      <c r="B1107" s="29" t="s">
        <v>1710</v>
      </c>
      <c r="C1107" s="31">
        <v>43300</v>
      </c>
      <c r="D1107" s="31">
        <v>8294</v>
      </c>
      <c r="E1107" s="27"/>
      <c r="F1107" s="27" t="s">
        <v>1711</v>
      </c>
      <c r="G1107" s="27" t="s">
        <v>142</v>
      </c>
      <c r="H1107" s="20"/>
    </row>
    <row r="1108" s="3" customFormat="1" ht="28" customHeight="1" spans="1:8">
      <c r="A1108" s="20">
        <v>255</v>
      </c>
      <c r="B1108" s="29" t="s">
        <v>1712</v>
      </c>
      <c r="C1108" s="31">
        <v>130000</v>
      </c>
      <c r="D1108" s="31">
        <v>2616</v>
      </c>
      <c r="E1108" s="27"/>
      <c r="F1108" s="27" t="s">
        <v>1713</v>
      </c>
      <c r="G1108" s="27" t="s">
        <v>142</v>
      </c>
      <c r="H1108" s="20"/>
    </row>
    <row r="1109" s="3" customFormat="1" ht="28" customHeight="1" spans="1:8">
      <c r="A1109" s="20">
        <v>256</v>
      </c>
      <c r="B1109" s="29" t="s">
        <v>1714</v>
      </c>
      <c r="C1109" s="31">
        <v>81000</v>
      </c>
      <c r="D1109" s="31">
        <v>40826</v>
      </c>
      <c r="E1109" s="27"/>
      <c r="F1109" s="27" t="s">
        <v>1715</v>
      </c>
      <c r="G1109" s="27" t="s">
        <v>142</v>
      </c>
      <c r="H1109" s="20"/>
    </row>
    <row r="1110" s="3" customFormat="1" ht="28" customHeight="1" spans="1:8">
      <c r="A1110" s="20">
        <v>257</v>
      </c>
      <c r="B1110" s="29" t="s">
        <v>1716</v>
      </c>
      <c r="C1110" s="31">
        <v>3500</v>
      </c>
      <c r="D1110" s="31">
        <v>3500</v>
      </c>
      <c r="E1110" s="27"/>
      <c r="F1110" s="27" t="s">
        <v>1717</v>
      </c>
      <c r="G1110" s="27" t="s">
        <v>142</v>
      </c>
      <c r="H1110" s="20"/>
    </row>
    <row r="1111" s="3" customFormat="1" ht="28" customHeight="1" spans="1:8">
      <c r="A1111" s="20">
        <v>258</v>
      </c>
      <c r="B1111" s="29" t="s">
        <v>1718</v>
      </c>
      <c r="C1111" s="31">
        <v>58500</v>
      </c>
      <c r="D1111" s="31">
        <v>58500</v>
      </c>
      <c r="E1111" s="27"/>
      <c r="F1111" s="27" t="s">
        <v>1719</v>
      </c>
      <c r="G1111" s="27" t="s">
        <v>142</v>
      </c>
      <c r="H1111" s="20"/>
    </row>
    <row r="1112" s="3" customFormat="1" ht="28" customHeight="1" spans="1:8">
      <c r="A1112" s="20">
        <v>259</v>
      </c>
      <c r="B1112" s="29" t="s">
        <v>1720</v>
      </c>
      <c r="C1112" s="31">
        <v>63000</v>
      </c>
      <c r="D1112" s="31">
        <v>63000</v>
      </c>
      <c r="E1112" s="27"/>
      <c r="F1112" s="27" t="s">
        <v>1721</v>
      </c>
      <c r="G1112" s="27" t="s">
        <v>142</v>
      </c>
      <c r="H1112" s="20"/>
    </row>
    <row r="1113" s="3" customFormat="1" ht="28" customHeight="1" spans="1:8">
      <c r="A1113" s="20">
        <v>260</v>
      </c>
      <c r="B1113" s="29" t="s">
        <v>1722</v>
      </c>
      <c r="C1113" s="31">
        <v>51750</v>
      </c>
      <c r="D1113" s="31">
        <v>10995</v>
      </c>
      <c r="E1113" s="27"/>
      <c r="F1113" s="27" t="s">
        <v>1723</v>
      </c>
      <c r="G1113" s="27" t="s">
        <v>142</v>
      </c>
      <c r="H1113" s="20"/>
    </row>
    <row r="1114" s="3" customFormat="1" ht="28" customHeight="1" spans="1:8">
      <c r="A1114" s="20">
        <v>261</v>
      </c>
      <c r="B1114" s="29" t="s">
        <v>1724</v>
      </c>
      <c r="C1114" s="31">
        <v>101000</v>
      </c>
      <c r="D1114" s="31">
        <v>83300</v>
      </c>
      <c r="E1114" s="27"/>
      <c r="F1114" s="27" t="s">
        <v>1725</v>
      </c>
      <c r="G1114" s="27" t="s">
        <v>142</v>
      </c>
      <c r="H1114" s="20"/>
    </row>
    <row r="1115" s="3" customFormat="1" ht="28" customHeight="1" spans="1:8">
      <c r="A1115" s="20">
        <v>262</v>
      </c>
      <c r="B1115" s="29" t="s">
        <v>1726</v>
      </c>
      <c r="C1115" s="31">
        <v>90000</v>
      </c>
      <c r="D1115" s="31">
        <v>17475</v>
      </c>
      <c r="E1115" s="27"/>
      <c r="F1115" s="27" t="s">
        <v>1727</v>
      </c>
      <c r="G1115" s="27" t="s">
        <v>142</v>
      </c>
      <c r="H1115" s="20"/>
    </row>
    <row r="1116" s="3" customFormat="1" ht="28" customHeight="1" spans="1:8">
      <c r="A1116" s="20">
        <v>263</v>
      </c>
      <c r="B1116" s="29" t="s">
        <v>1728</v>
      </c>
      <c r="C1116" s="31">
        <v>33000</v>
      </c>
      <c r="D1116" s="31">
        <v>18420</v>
      </c>
      <c r="E1116" s="27"/>
      <c r="F1116" s="27" t="s">
        <v>1729</v>
      </c>
      <c r="G1116" s="27" t="s">
        <v>142</v>
      </c>
      <c r="H1116" s="20"/>
    </row>
    <row r="1117" s="3" customFormat="1" ht="28" customHeight="1" spans="1:8">
      <c r="A1117" s="20">
        <v>264</v>
      </c>
      <c r="B1117" s="29" t="s">
        <v>1730</v>
      </c>
      <c r="C1117" s="31">
        <v>70000</v>
      </c>
      <c r="D1117" s="31">
        <v>24772</v>
      </c>
      <c r="E1117" s="27"/>
      <c r="F1117" s="27" t="s">
        <v>1731</v>
      </c>
      <c r="G1117" s="27" t="s">
        <v>142</v>
      </c>
      <c r="H1117" s="20"/>
    </row>
    <row r="1118" s="3" customFormat="1" ht="28" customHeight="1" spans="1:8">
      <c r="A1118" s="20">
        <v>265</v>
      </c>
      <c r="B1118" s="29" t="s">
        <v>1732</v>
      </c>
      <c r="C1118" s="31">
        <v>82500</v>
      </c>
      <c r="D1118" s="31">
        <v>69380</v>
      </c>
      <c r="E1118" s="27"/>
      <c r="F1118" s="27" t="s">
        <v>1733</v>
      </c>
      <c r="G1118" s="27" t="s">
        <v>142</v>
      </c>
      <c r="H1118" s="20"/>
    </row>
    <row r="1119" s="3" customFormat="1" ht="28" customHeight="1" spans="1:8">
      <c r="A1119" s="20">
        <v>266</v>
      </c>
      <c r="B1119" s="29" t="s">
        <v>1734</v>
      </c>
      <c r="C1119" s="31">
        <v>12000</v>
      </c>
      <c r="D1119" s="31">
        <v>1700</v>
      </c>
      <c r="E1119" s="27"/>
      <c r="F1119" s="27" t="s">
        <v>1735</v>
      </c>
      <c r="G1119" s="27" t="s">
        <v>142</v>
      </c>
      <c r="H1119" s="20"/>
    </row>
    <row r="1120" s="3" customFormat="1" ht="28" customHeight="1" spans="1:8">
      <c r="A1120" s="20">
        <v>267</v>
      </c>
      <c r="B1120" s="29" t="s">
        <v>1736</v>
      </c>
      <c r="C1120" s="31">
        <v>109248</v>
      </c>
      <c r="D1120" s="31">
        <v>109248</v>
      </c>
      <c r="E1120" s="27"/>
      <c r="F1120" s="27" t="s">
        <v>1713</v>
      </c>
      <c r="G1120" s="27" t="s">
        <v>142</v>
      </c>
      <c r="H1120" s="20"/>
    </row>
    <row r="1121" s="3" customFormat="1" ht="28" customHeight="1" spans="1:8">
      <c r="A1121" s="20">
        <v>268</v>
      </c>
      <c r="B1121" s="29" t="s">
        <v>1737</v>
      </c>
      <c r="C1121" s="31">
        <v>80000</v>
      </c>
      <c r="D1121" s="31">
        <v>50455</v>
      </c>
      <c r="E1121" s="27"/>
      <c r="F1121" s="27" t="s">
        <v>1738</v>
      </c>
      <c r="G1121" s="27" t="s">
        <v>142</v>
      </c>
      <c r="H1121" s="20"/>
    </row>
    <row r="1122" s="3" customFormat="1" ht="28" customHeight="1" spans="1:8">
      <c r="A1122" s="20">
        <v>269</v>
      </c>
      <c r="B1122" s="29" t="s">
        <v>1739</v>
      </c>
      <c r="C1122" s="31">
        <v>4500</v>
      </c>
      <c r="D1122" s="31">
        <v>890</v>
      </c>
      <c r="E1122" s="27"/>
      <c r="F1122" s="27" t="s">
        <v>1740</v>
      </c>
      <c r="G1122" s="27" t="s">
        <v>142</v>
      </c>
      <c r="H1122" s="20"/>
    </row>
    <row r="1123" s="3" customFormat="1" ht="28" customHeight="1" spans="1:8">
      <c r="A1123" s="20">
        <v>270</v>
      </c>
      <c r="B1123" s="29" t="s">
        <v>1741</v>
      </c>
      <c r="C1123" s="31">
        <v>80000</v>
      </c>
      <c r="D1123" s="31">
        <v>60000</v>
      </c>
      <c r="E1123" s="27"/>
      <c r="F1123" s="27" t="s">
        <v>1742</v>
      </c>
      <c r="G1123" s="27" t="s">
        <v>142</v>
      </c>
      <c r="H1123" s="20"/>
    </row>
    <row r="1124" s="3" customFormat="1" ht="28" customHeight="1" spans="1:8">
      <c r="A1124" s="20">
        <v>271</v>
      </c>
      <c r="B1124" s="29" t="s">
        <v>1743</v>
      </c>
      <c r="C1124" s="31">
        <v>50000</v>
      </c>
      <c r="D1124" s="31">
        <v>40000</v>
      </c>
      <c r="E1124" s="27"/>
      <c r="F1124" s="27" t="s">
        <v>1713</v>
      </c>
      <c r="G1124" s="27" t="s">
        <v>142</v>
      </c>
      <c r="H1124" s="20"/>
    </row>
    <row r="1125" s="3" customFormat="1" ht="28" customHeight="1" spans="1:8">
      <c r="A1125" s="20">
        <v>272</v>
      </c>
      <c r="B1125" s="29" t="s">
        <v>1744</v>
      </c>
      <c r="C1125" s="31">
        <v>2000000</v>
      </c>
      <c r="D1125" s="31">
        <v>700000</v>
      </c>
      <c r="E1125" s="27"/>
      <c r="F1125" s="27" t="s">
        <v>95</v>
      </c>
      <c r="G1125" s="27" t="s">
        <v>142</v>
      </c>
      <c r="H1125" s="20"/>
    </row>
    <row r="1126" s="3" customFormat="1" ht="28" customHeight="1" spans="1:8">
      <c r="A1126" s="20">
        <v>273</v>
      </c>
      <c r="B1126" s="29" t="s">
        <v>1745</v>
      </c>
      <c r="C1126" s="31">
        <v>8000</v>
      </c>
      <c r="D1126" s="31">
        <v>3058</v>
      </c>
      <c r="E1126" s="27"/>
      <c r="F1126" s="27" t="s">
        <v>1746</v>
      </c>
      <c r="G1126" s="27" t="s">
        <v>503</v>
      </c>
      <c r="H1126" s="20"/>
    </row>
    <row r="1127" s="3" customFormat="1" ht="28" customHeight="1" spans="1:8">
      <c r="A1127" s="20">
        <v>274</v>
      </c>
      <c r="B1127" s="29" t="s">
        <v>1747</v>
      </c>
      <c r="C1127" s="31">
        <v>25000</v>
      </c>
      <c r="D1127" s="31">
        <v>1902</v>
      </c>
      <c r="E1127" s="27"/>
      <c r="F1127" s="27" t="s">
        <v>1748</v>
      </c>
      <c r="G1127" s="27" t="s">
        <v>503</v>
      </c>
      <c r="H1127" s="20"/>
    </row>
    <row r="1128" s="3" customFormat="1" ht="28" customHeight="1" spans="1:8">
      <c r="A1128" s="20">
        <v>275</v>
      </c>
      <c r="B1128" s="29" t="s">
        <v>1749</v>
      </c>
      <c r="C1128" s="31">
        <v>40000</v>
      </c>
      <c r="D1128" s="31">
        <v>27913</v>
      </c>
      <c r="E1128" s="27"/>
      <c r="F1128" s="27" t="s">
        <v>1746</v>
      </c>
      <c r="G1128" s="27" t="s">
        <v>503</v>
      </c>
      <c r="H1128" s="20"/>
    </row>
    <row r="1129" s="3" customFormat="1" ht="28" customHeight="1" spans="1:8">
      <c r="A1129" s="20">
        <v>276</v>
      </c>
      <c r="B1129" s="29" t="s">
        <v>1750</v>
      </c>
      <c r="C1129" s="31">
        <v>8000</v>
      </c>
      <c r="D1129" s="31">
        <v>8000</v>
      </c>
      <c r="E1129" s="27"/>
      <c r="F1129" s="27" t="s">
        <v>1751</v>
      </c>
      <c r="G1129" s="27" t="s">
        <v>503</v>
      </c>
      <c r="H1129" s="20"/>
    </row>
    <row r="1130" s="3" customFormat="1" ht="28" customHeight="1" spans="1:8">
      <c r="A1130" s="20">
        <v>277</v>
      </c>
      <c r="B1130" s="29" t="s">
        <v>1752</v>
      </c>
      <c r="C1130" s="31">
        <v>15000</v>
      </c>
      <c r="D1130" s="31">
        <v>1746</v>
      </c>
      <c r="E1130" s="27"/>
      <c r="F1130" s="27" t="s">
        <v>1753</v>
      </c>
      <c r="G1130" s="27" t="s">
        <v>503</v>
      </c>
      <c r="H1130" s="20"/>
    </row>
    <row r="1131" s="3" customFormat="1" ht="28" customHeight="1" spans="1:8">
      <c r="A1131" s="20">
        <v>278</v>
      </c>
      <c r="B1131" s="29" t="s">
        <v>1754</v>
      </c>
      <c r="C1131" s="31">
        <v>30477</v>
      </c>
      <c r="D1131" s="31">
        <v>15336</v>
      </c>
      <c r="E1131" s="27"/>
      <c r="F1131" s="27" t="s">
        <v>1755</v>
      </c>
      <c r="G1131" s="27" t="s">
        <v>503</v>
      </c>
      <c r="H1131" s="20"/>
    </row>
    <row r="1132" s="3" customFormat="1" ht="28" customHeight="1" spans="1:8">
      <c r="A1132" s="20">
        <v>279</v>
      </c>
      <c r="B1132" s="29" t="s">
        <v>1756</v>
      </c>
      <c r="C1132" s="31">
        <v>8000</v>
      </c>
      <c r="D1132" s="31">
        <v>45</v>
      </c>
      <c r="E1132" s="27"/>
      <c r="F1132" s="27" t="s">
        <v>1757</v>
      </c>
      <c r="G1132" s="27" t="s">
        <v>503</v>
      </c>
      <c r="H1132" s="20"/>
    </row>
    <row r="1133" s="3" customFormat="1" ht="28" customHeight="1" spans="1:8">
      <c r="A1133" s="20">
        <v>280</v>
      </c>
      <c r="B1133" s="29" t="s">
        <v>1758</v>
      </c>
      <c r="C1133" s="31">
        <v>35000</v>
      </c>
      <c r="D1133" s="31">
        <v>26119</v>
      </c>
      <c r="E1133" s="27"/>
      <c r="F1133" s="27" t="s">
        <v>1759</v>
      </c>
      <c r="G1133" s="27" t="s">
        <v>503</v>
      </c>
      <c r="H1133" s="20"/>
    </row>
    <row r="1134" s="3" customFormat="1" ht="28" customHeight="1" spans="1:8">
      <c r="A1134" s="20">
        <v>281</v>
      </c>
      <c r="B1134" s="29" t="s">
        <v>1760</v>
      </c>
      <c r="C1134" s="31">
        <v>40000</v>
      </c>
      <c r="D1134" s="31">
        <v>3173</v>
      </c>
      <c r="E1134" s="27"/>
      <c r="F1134" s="27" t="s">
        <v>1761</v>
      </c>
      <c r="G1134" s="27" t="s">
        <v>503</v>
      </c>
      <c r="H1134" s="20"/>
    </row>
    <row r="1135" s="3" customFormat="1" ht="28" customHeight="1" spans="1:8">
      <c r="A1135" s="20">
        <v>282</v>
      </c>
      <c r="B1135" s="29" t="s">
        <v>1762</v>
      </c>
      <c r="C1135" s="31">
        <v>20000</v>
      </c>
      <c r="D1135" s="31">
        <v>7879</v>
      </c>
      <c r="E1135" s="27"/>
      <c r="F1135" s="27" t="s">
        <v>1763</v>
      </c>
      <c r="G1135" s="27" t="s">
        <v>503</v>
      </c>
      <c r="H1135" s="20"/>
    </row>
    <row r="1136" s="3" customFormat="1" ht="28" customHeight="1" spans="1:8">
      <c r="A1136" s="20">
        <v>283</v>
      </c>
      <c r="B1136" s="29" t="s">
        <v>1764</v>
      </c>
      <c r="C1136" s="31">
        <v>22000</v>
      </c>
      <c r="D1136" s="31">
        <v>1040</v>
      </c>
      <c r="E1136" s="27"/>
      <c r="F1136" s="27" t="s">
        <v>1765</v>
      </c>
      <c r="G1136" s="27" t="s">
        <v>503</v>
      </c>
      <c r="H1136" s="20"/>
    </row>
    <row r="1137" s="3" customFormat="1" ht="28" customHeight="1" spans="1:8">
      <c r="A1137" s="20">
        <v>284</v>
      </c>
      <c r="B1137" s="29" t="s">
        <v>1766</v>
      </c>
      <c r="C1137" s="31">
        <v>9295</v>
      </c>
      <c r="D1137" s="31">
        <v>1300</v>
      </c>
      <c r="E1137" s="27"/>
      <c r="F1137" s="27" t="s">
        <v>1767</v>
      </c>
      <c r="G1137" s="27" t="s">
        <v>503</v>
      </c>
      <c r="H1137" s="20"/>
    </row>
    <row r="1138" s="3" customFormat="1" ht="28" customHeight="1" spans="1:8">
      <c r="A1138" s="20">
        <v>285</v>
      </c>
      <c r="B1138" s="29" t="s">
        <v>1768</v>
      </c>
      <c r="C1138" s="31">
        <v>30000</v>
      </c>
      <c r="D1138" s="31">
        <v>80</v>
      </c>
      <c r="E1138" s="27"/>
      <c r="F1138" s="27" t="s">
        <v>1769</v>
      </c>
      <c r="G1138" s="27" t="s">
        <v>503</v>
      </c>
      <c r="H1138" s="20"/>
    </row>
    <row r="1139" s="3" customFormat="1" ht="28" customHeight="1" spans="1:8">
      <c r="A1139" s="20">
        <v>286</v>
      </c>
      <c r="B1139" s="29" t="s">
        <v>1770</v>
      </c>
      <c r="C1139" s="31">
        <v>9000</v>
      </c>
      <c r="D1139" s="31">
        <v>2180</v>
      </c>
      <c r="E1139" s="27"/>
      <c r="F1139" s="27" t="s">
        <v>1769</v>
      </c>
      <c r="G1139" s="27" t="s">
        <v>503</v>
      </c>
      <c r="H1139" s="20"/>
    </row>
    <row r="1140" s="3" customFormat="1" ht="28" customHeight="1" spans="1:8">
      <c r="A1140" s="20">
        <v>287</v>
      </c>
      <c r="B1140" s="29" t="s">
        <v>1771</v>
      </c>
      <c r="C1140" s="31">
        <v>60000</v>
      </c>
      <c r="D1140" s="31">
        <v>40289</v>
      </c>
      <c r="E1140" s="27"/>
      <c r="F1140" s="27" t="s">
        <v>1772</v>
      </c>
      <c r="G1140" s="27" t="s">
        <v>503</v>
      </c>
      <c r="H1140" s="20"/>
    </row>
    <row r="1141" s="3" customFormat="1" ht="28" customHeight="1" spans="1:8">
      <c r="A1141" s="20">
        <v>288</v>
      </c>
      <c r="B1141" s="29" t="s">
        <v>1773</v>
      </c>
      <c r="C1141" s="31">
        <v>50000</v>
      </c>
      <c r="D1141" s="31">
        <v>32439</v>
      </c>
      <c r="E1141" s="27"/>
      <c r="F1141" s="27" t="s">
        <v>1774</v>
      </c>
      <c r="G1141" s="27" t="s">
        <v>503</v>
      </c>
      <c r="H1141" s="20"/>
    </row>
    <row r="1142" s="3" customFormat="1" ht="28" customHeight="1" spans="1:8">
      <c r="A1142" s="20">
        <v>289</v>
      </c>
      <c r="B1142" s="29" t="s">
        <v>1775</v>
      </c>
      <c r="C1142" s="31">
        <v>8000</v>
      </c>
      <c r="D1142" s="31">
        <v>4331</v>
      </c>
      <c r="E1142" s="27"/>
      <c r="F1142" s="27" t="s">
        <v>1776</v>
      </c>
      <c r="G1142" s="27" t="s">
        <v>503</v>
      </c>
      <c r="H1142" s="20"/>
    </row>
    <row r="1143" s="3" customFormat="1" ht="28" customHeight="1" spans="1:8">
      <c r="A1143" s="20">
        <v>290</v>
      </c>
      <c r="B1143" s="29" t="s">
        <v>1777</v>
      </c>
      <c r="C1143" s="31">
        <v>10820</v>
      </c>
      <c r="D1143" s="31">
        <v>8220</v>
      </c>
      <c r="E1143" s="27"/>
      <c r="F1143" s="27" t="s">
        <v>1778</v>
      </c>
      <c r="G1143" s="27" t="s">
        <v>503</v>
      </c>
      <c r="H1143" s="20"/>
    </row>
    <row r="1144" s="3" customFormat="1" ht="28" customHeight="1" spans="1:8">
      <c r="A1144" s="20">
        <v>291</v>
      </c>
      <c r="B1144" s="29" t="s">
        <v>1779</v>
      </c>
      <c r="C1144" s="31">
        <v>50000</v>
      </c>
      <c r="D1144" s="31">
        <v>29558</v>
      </c>
      <c r="E1144" s="27"/>
      <c r="F1144" s="27" t="s">
        <v>1780</v>
      </c>
      <c r="G1144" s="27" t="s">
        <v>503</v>
      </c>
      <c r="H1144" s="20"/>
    </row>
    <row r="1145" s="3" customFormat="1" ht="28" customHeight="1" spans="1:8">
      <c r="A1145" s="20">
        <v>292</v>
      </c>
      <c r="B1145" s="29" t="s">
        <v>1781</v>
      </c>
      <c r="C1145" s="31">
        <v>10000</v>
      </c>
      <c r="D1145" s="31">
        <v>7928</v>
      </c>
      <c r="E1145" s="27"/>
      <c r="F1145" s="27" t="s">
        <v>1782</v>
      </c>
      <c r="G1145" s="27" t="s">
        <v>503</v>
      </c>
      <c r="H1145" s="20"/>
    </row>
    <row r="1146" s="3" customFormat="1" ht="28" customHeight="1" spans="1:8">
      <c r="A1146" s="20">
        <v>293</v>
      </c>
      <c r="B1146" s="29" t="s">
        <v>1783</v>
      </c>
      <c r="C1146" s="31">
        <v>18000</v>
      </c>
      <c r="D1146" s="31">
        <v>6753</v>
      </c>
      <c r="E1146" s="27"/>
      <c r="F1146" s="27" t="s">
        <v>1784</v>
      </c>
      <c r="G1146" s="27" t="s">
        <v>503</v>
      </c>
      <c r="H1146" s="20"/>
    </row>
    <row r="1147" s="3" customFormat="1" ht="28" customHeight="1" spans="1:8">
      <c r="A1147" s="20">
        <v>294</v>
      </c>
      <c r="B1147" s="29" t="s">
        <v>1785</v>
      </c>
      <c r="C1147" s="31">
        <v>60000</v>
      </c>
      <c r="D1147" s="31">
        <v>52418</v>
      </c>
      <c r="E1147" s="27"/>
      <c r="F1147" s="27" t="s">
        <v>1786</v>
      </c>
      <c r="G1147" s="27" t="s">
        <v>503</v>
      </c>
      <c r="H1147" s="20"/>
    </row>
    <row r="1148" s="3" customFormat="1" ht="28" customHeight="1" spans="1:8">
      <c r="A1148" s="20">
        <v>295</v>
      </c>
      <c r="B1148" s="29" t="s">
        <v>1787</v>
      </c>
      <c r="C1148" s="31">
        <v>7752</v>
      </c>
      <c r="D1148" s="31">
        <v>645</v>
      </c>
      <c r="E1148" s="27"/>
      <c r="F1148" s="27" t="s">
        <v>1788</v>
      </c>
      <c r="G1148" s="27" t="s">
        <v>503</v>
      </c>
      <c r="H1148" s="20"/>
    </row>
    <row r="1149" s="3" customFormat="1" ht="28" customHeight="1" spans="1:8">
      <c r="A1149" s="20">
        <v>296</v>
      </c>
      <c r="B1149" s="29" t="s">
        <v>1789</v>
      </c>
      <c r="C1149" s="31">
        <v>1000000</v>
      </c>
      <c r="D1149" s="31">
        <v>490000</v>
      </c>
      <c r="E1149" s="27"/>
      <c r="F1149" s="27" t="s">
        <v>95</v>
      </c>
      <c r="G1149" s="27" t="s">
        <v>503</v>
      </c>
      <c r="H1149" s="20"/>
    </row>
    <row r="1150" s="3" customFormat="1" ht="28" customHeight="1" spans="1:8">
      <c r="A1150" s="20">
        <v>297</v>
      </c>
      <c r="B1150" s="29" t="s">
        <v>1790</v>
      </c>
      <c r="C1150" s="31">
        <v>43000</v>
      </c>
      <c r="D1150" s="31">
        <v>29250</v>
      </c>
      <c r="E1150" s="27"/>
      <c r="F1150" s="27" t="s">
        <v>1791</v>
      </c>
      <c r="G1150" s="27" t="s">
        <v>293</v>
      </c>
      <c r="H1150" s="20"/>
    </row>
    <row r="1151" s="3" customFormat="1" ht="28" customHeight="1" spans="1:8">
      <c r="A1151" s="20">
        <v>298</v>
      </c>
      <c r="B1151" s="29" t="s">
        <v>1792</v>
      </c>
      <c r="C1151" s="31">
        <v>110000</v>
      </c>
      <c r="D1151" s="31">
        <v>8828</v>
      </c>
      <c r="E1151" s="27"/>
      <c r="F1151" s="27" t="s">
        <v>1793</v>
      </c>
      <c r="G1151" s="27" t="s">
        <v>293</v>
      </c>
      <c r="H1151" s="20"/>
    </row>
    <row r="1152" s="3" customFormat="1" ht="28" customHeight="1" spans="1:8">
      <c r="A1152" s="20">
        <v>299</v>
      </c>
      <c r="B1152" s="29" t="s">
        <v>1794</v>
      </c>
      <c r="C1152" s="31">
        <v>4900</v>
      </c>
      <c r="D1152" s="31">
        <v>2447</v>
      </c>
      <c r="E1152" s="27"/>
      <c r="F1152" s="27" t="s">
        <v>1795</v>
      </c>
      <c r="G1152" s="27" t="s">
        <v>293</v>
      </c>
      <c r="H1152" s="20"/>
    </row>
    <row r="1153" s="3" customFormat="1" ht="28" customHeight="1" spans="1:8">
      <c r="A1153" s="20">
        <v>300</v>
      </c>
      <c r="B1153" s="29" t="s">
        <v>1796</v>
      </c>
      <c r="C1153" s="31">
        <v>30000</v>
      </c>
      <c r="D1153" s="31">
        <v>7093</v>
      </c>
      <c r="E1153" s="27"/>
      <c r="F1153" s="27" t="s">
        <v>1520</v>
      </c>
      <c r="G1153" s="27" t="s">
        <v>293</v>
      </c>
      <c r="H1153" s="20"/>
    </row>
    <row r="1154" s="3" customFormat="1" ht="28" customHeight="1" spans="1:8">
      <c r="A1154" s="20">
        <v>301</v>
      </c>
      <c r="B1154" s="29" t="s">
        <v>1797</v>
      </c>
      <c r="C1154" s="31">
        <v>70000</v>
      </c>
      <c r="D1154" s="31">
        <v>1190</v>
      </c>
      <c r="E1154" s="27"/>
      <c r="F1154" s="27" t="s">
        <v>1798</v>
      </c>
      <c r="G1154" s="27" t="s">
        <v>293</v>
      </c>
      <c r="H1154" s="20"/>
    </row>
    <row r="1155" s="3" customFormat="1" ht="28" customHeight="1" spans="1:8">
      <c r="A1155" s="20">
        <v>302</v>
      </c>
      <c r="B1155" s="29" t="s">
        <v>1799</v>
      </c>
      <c r="C1155" s="31">
        <v>36000</v>
      </c>
      <c r="D1155" s="31">
        <v>586</v>
      </c>
      <c r="E1155" s="27"/>
      <c r="F1155" s="27" t="s">
        <v>1800</v>
      </c>
      <c r="G1155" s="27" t="s">
        <v>293</v>
      </c>
      <c r="H1155" s="20"/>
    </row>
    <row r="1156" s="3" customFormat="1" ht="28" customHeight="1" spans="1:8">
      <c r="A1156" s="20">
        <v>303</v>
      </c>
      <c r="B1156" s="29" t="s">
        <v>1801</v>
      </c>
      <c r="C1156" s="31">
        <v>38000</v>
      </c>
      <c r="D1156" s="31">
        <v>100</v>
      </c>
      <c r="E1156" s="27"/>
      <c r="F1156" s="27" t="s">
        <v>1802</v>
      </c>
      <c r="G1156" s="27" t="s">
        <v>293</v>
      </c>
      <c r="H1156" s="20"/>
    </row>
    <row r="1157" s="3" customFormat="1" ht="28" customHeight="1" spans="1:8">
      <c r="A1157" s="20">
        <v>304</v>
      </c>
      <c r="B1157" s="29" t="s">
        <v>1803</v>
      </c>
      <c r="C1157" s="31">
        <v>15000</v>
      </c>
      <c r="D1157" s="31">
        <v>11650</v>
      </c>
      <c r="E1157" s="27"/>
      <c r="F1157" s="27" t="s">
        <v>1804</v>
      </c>
      <c r="G1157" s="27" t="s">
        <v>293</v>
      </c>
      <c r="H1157" s="20"/>
    </row>
    <row r="1158" s="3" customFormat="1" ht="28" customHeight="1" spans="1:8">
      <c r="A1158" s="20">
        <v>305</v>
      </c>
      <c r="B1158" s="29" t="s">
        <v>1805</v>
      </c>
      <c r="C1158" s="31">
        <v>120000</v>
      </c>
      <c r="D1158" s="31">
        <v>112854</v>
      </c>
      <c r="E1158" s="27"/>
      <c r="F1158" s="27" t="s">
        <v>1806</v>
      </c>
      <c r="G1158" s="27" t="s">
        <v>293</v>
      </c>
      <c r="H1158" s="20"/>
    </row>
    <row r="1159" s="3" customFormat="1" ht="28" customHeight="1" spans="1:8">
      <c r="A1159" s="20">
        <v>306</v>
      </c>
      <c r="B1159" s="29" t="s">
        <v>1807</v>
      </c>
      <c r="C1159" s="31">
        <v>10944</v>
      </c>
      <c r="D1159" s="31">
        <v>2393</v>
      </c>
      <c r="E1159" s="27"/>
      <c r="F1159" s="27" t="s">
        <v>1808</v>
      </c>
      <c r="G1159" s="27" t="s">
        <v>293</v>
      </c>
      <c r="H1159" s="20"/>
    </row>
    <row r="1160" s="3" customFormat="1" ht="28" customHeight="1" spans="1:8">
      <c r="A1160" s="20">
        <v>307</v>
      </c>
      <c r="B1160" s="29" t="s">
        <v>1809</v>
      </c>
      <c r="C1160" s="31">
        <v>18000</v>
      </c>
      <c r="D1160" s="31">
        <v>350</v>
      </c>
      <c r="E1160" s="27"/>
      <c r="F1160" s="27" t="s">
        <v>1810</v>
      </c>
      <c r="G1160" s="27" t="s">
        <v>293</v>
      </c>
      <c r="H1160" s="20"/>
    </row>
    <row r="1161" s="3" customFormat="1" ht="28" customHeight="1" spans="1:8">
      <c r="A1161" s="20">
        <v>308</v>
      </c>
      <c r="B1161" s="29" t="s">
        <v>1811</v>
      </c>
      <c r="C1161" s="31">
        <v>30000</v>
      </c>
      <c r="D1161" s="31">
        <v>11240</v>
      </c>
      <c r="E1161" s="27"/>
      <c r="F1161" s="27" t="s">
        <v>1810</v>
      </c>
      <c r="G1161" s="27" t="s">
        <v>293</v>
      </c>
      <c r="H1161" s="20"/>
    </row>
    <row r="1162" s="3" customFormat="1" ht="28" customHeight="1" spans="1:8">
      <c r="A1162" s="20">
        <v>309</v>
      </c>
      <c r="B1162" s="29" t="s">
        <v>1812</v>
      </c>
      <c r="C1162" s="31">
        <v>15415</v>
      </c>
      <c r="D1162" s="31">
        <v>15415</v>
      </c>
      <c r="E1162" s="27"/>
      <c r="F1162" s="27" t="s">
        <v>1813</v>
      </c>
      <c r="G1162" s="27" t="s">
        <v>293</v>
      </c>
      <c r="H1162" s="20"/>
    </row>
    <row r="1163" s="3" customFormat="1" ht="28" customHeight="1" spans="1:8">
      <c r="A1163" s="20">
        <v>310</v>
      </c>
      <c r="B1163" s="29" t="s">
        <v>1814</v>
      </c>
      <c r="C1163" s="31">
        <v>27500</v>
      </c>
      <c r="D1163" s="31">
        <v>27130</v>
      </c>
      <c r="E1163" s="27"/>
      <c r="F1163" s="27" t="s">
        <v>1815</v>
      </c>
      <c r="G1163" s="27" t="s">
        <v>293</v>
      </c>
      <c r="H1163" s="20"/>
    </row>
    <row r="1164" s="3" customFormat="1" ht="28" customHeight="1" spans="1:8">
      <c r="A1164" s="20">
        <v>311</v>
      </c>
      <c r="B1164" s="29" t="s">
        <v>1816</v>
      </c>
      <c r="C1164" s="31">
        <v>66135</v>
      </c>
      <c r="D1164" s="31">
        <v>41935</v>
      </c>
      <c r="E1164" s="27"/>
      <c r="F1164" s="27" t="s">
        <v>1817</v>
      </c>
      <c r="G1164" s="27" t="s">
        <v>293</v>
      </c>
      <c r="H1164" s="20"/>
    </row>
    <row r="1165" s="3" customFormat="1" ht="28" customHeight="1" spans="1:8">
      <c r="A1165" s="20">
        <v>312</v>
      </c>
      <c r="B1165" s="29" t="s">
        <v>1818</v>
      </c>
      <c r="C1165" s="31">
        <v>35000</v>
      </c>
      <c r="D1165" s="31">
        <v>580</v>
      </c>
      <c r="E1165" s="27"/>
      <c r="F1165" s="27" t="s">
        <v>1815</v>
      </c>
      <c r="G1165" s="27" t="s">
        <v>293</v>
      </c>
      <c r="H1165" s="20"/>
    </row>
    <row r="1166" s="3" customFormat="1" ht="28" customHeight="1" spans="1:8">
      <c r="A1166" s="20">
        <v>313</v>
      </c>
      <c r="B1166" s="29" t="s">
        <v>1819</v>
      </c>
      <c r="C1166" s="31">
        <v>10000</v>
      </c>
      <c r="D1166" s="31">
        <v>6932</v>
      </c>
      <c r="E1166" s="27"/>
      <c r="F1166" s="27" t="s">
        <v>1820</v>
      </c>
      <c r="G1166" s="27" t="s">
        <v>293</v>
      </c>
      <c r="H1166" s="20"/>
    </row>
    <row r="1167" s="3" customFormat="1" ht="28" customHeight="1" spans="1:8">
      <c r="A1167" s="20">
        <v>314</v>
      </c>
      <c r="B1167" s="29" t="s">
        <v>1821</v>
      </c>
      <c r="C1167" s="31">
        <v>18000</v>
      </c>
      <c r="D1167" s="31">
        <v>1663</v>
      </c>
      <c r="E1167" s="27"/>
      <c r="F1167" s="27" t="s">
        <v>1822</v>
      </c>
      <c r="G1167" s="27" t="s">
        <v>293</v>
      </c>
      <c r="H1167" s="20"/>
    </row>
    <row r="1168" s="3" customFormat="1" ht="28" customHeight="1" spans="1:8">
      <c r="A1168" s="20">
        <v>315</v>
      </c>
      <c r="B1168" s="29" t="s">
        <v>1823</v>
      </c>
      <c r="C1168" s="31">
        <v>48000</v>
      </c>
      <c r="D1168" s="31">
        <v>31670</v>
      </c>
      <c r="E1168" s="27"/>
      <c r="F1168" s="27" t="s">
        <v>1824</v>
      </c>
      <c r="G1168" s="27" t="s">
        <v>293</v>
      </c>
      <c r="H1168" s="20"/>
    </row>
    <row r="1169" s="3" customFormat="1" ht="28" customHeight="1" spans="1:8">
      <c r="A1169" s="20">
        <v>316</v>
      </c>
      <c r="B1169" s="29" t="s">
        <v>1825</v>
      </c>
      <c r="C1169" s="31">
        <v>1000000</v>
      </c>
      <c r="D1169" s="31">
        <v>450000</v>
      </c>
      <c r="E1169" s="27"/>
      <c r="F1169" s="27" t="s">
        <v>95</v>
      </c>
      <c r="G1169" s="27" t="s">
        <v>293</v>
      </c>
      <c r="H1169" s="20"/>
    </row>
    <row r="1170" s="3" customFormat="1" ht="28" customHeight="1" spans="1:8">
      <c r="A1170" s="20">
        <v>317</v>
      </c>
      <c r="B1170" s="29" t="s">
        <v>1826</v>
      </c>
      <c r="C1170" s="31">
        <v>9900</v>
      </c>
      <c r="D1170" s="31">
        <v>3266</v>
      </c>
      <c r="E1170" s="27"/>
      <c r="F1170" s="27" t="s">
        <v>1827</v>
      </c>
      <c r="G1170" s="27" t="s">
        <v>507</v>
      </c>
      <c r="H1170" s="20"/>
    </row>
    <row r="1171" s="3" customFormat="1" ht="28" customHeight="1" spans="1:8">
      <c r="A1171" s="20">
        <v>318</v>
      </c>
      <c r="B1171" s="29" t="s">
        <v>1828</v>
      </c>
      <c r="C1171" s="31">
        <v>16755</v>
      </c>
      <c r="D1171" s="31">
        <v>2117</v>
      </c>
      <c r="E1171" s="27"/>
      <c r="F1171" s="27" t="s">
        <v>1827</v>
      </c>
      <c r="G1171" s="27" t="s">
        <v>507</v>
      </c>
      <c r="H1171" s="20"/>
    </row>
    <row r="1172" s="3" customFormat="1" ht="28" customHeight="1" spans="1:8">
      <c r="A1172" s="20">
        <v>319</v>
      </c>
      <c r="B1172" s="29" t="s">
        <v>1829</v>
      </c>
      <c r="C1172" s="31">
        <v>8000</v>
      </c>
      <c r="D1172" s="31">
        <v>1312</v>
      </c>
      <c r="E1172" s="27"/>
      <c r="F1172" s="27" t="s">
        <v>1830</v>
      </c>
      <c r="G1172" s="27" t="s">
        <v>507</v>
      </c>
      <c r="H1172" s="20"/>
    </row>
    <row r="1173" s="3" customFormat="1" ht="28" customHeight="1" spans="1:8">
      <c r="A1173" s="20">
        <v>320</v>
      </c>
      <c r="B1173" s="29" t="s">
        <v>1831</v>
      </c>
      <c r="C1173" s="31">
        <v>94300</v>
      </c>
      <c r="D1173" s="31">
        <v>94300</v>
      </c>
      <c r="E1173" s="27"/>
      <c r="F1173" s="27" t="s">
        <v>1832</v>
      </c>
      <c r="G1173" s="27" t="s">
        <v>507</v>
      </c>
      <c r="H1173" s="20"/>
    </row>
    <row r="1174" s="3" customFormat="1" ht="28" customHeight="1" spans="1:8">
      <c r="A1174" s="20">
        <v>321</v>
      </c>
      <c r="B1174" s="29" t="s">
        <v>1833</v>
      </c>
      <c r="C1174" s="31">
        <v>51000</v>
      </c>
      <c r="D1174" s="31">
        <v>50448</v>
      </c>
      <c r="E1174" s="27"/>
      <c r="F1174" s="27" t="s">
        <v>1834</v>
      </c>
      <c r="G1174" s="27" t="s">
        <v>507</v>
      </c>
      <c r="H1174" s="20"/>
    </row>
    <row r="1175" s="3" customFormat="1" ht="28" customHeight="1" spans="1:8">
      <c r="A1175" s="20">
        <v>322</v>
      </c>
      <c r="B1175" s="29" t="s">
        <v>1835</v>
      </c>
      <c r="C1175" s="31">
        <v>29000</v>
      </c>
      <c r="D1175" s="31">
        <v>562</v>
      </c>
      <c r="E1175" s="27"/>
      <c r="F1175" s="27" t="s">
        <v>1836</v>
      </c>
      <c r="G1175" s="27" t="s">
        <v>507</v>
      </c>
      <c r="H1175" s="20"/>
    </row>
    <row r="1176" s="3" customFormat="1" ht="28" customHeight="1" spans="1:8">
      <c r="A1176" s="20">
        <v>323</v>
      </c>
      <c r="B1176" s="29" t="s">
        <v>1837</v>
      </c>
      <c r="C1176" s="31">
        <v>40000</v>
      </c>
      <c r="D1176" s="31">
        <v>1421</v>
      </c>
      <c r="E1176" s="27"/>
      <c r="F1176" s="27" t="s">
        <v>1838</v>
      </c>
      <c r="G1176" s="27" t="s">
        <v>507</v>
      </c>
      <c r="H1176" s="20"/>
    </row>
    <row r="1177" s="3" customFormat="1" ht="28" customHeight="1" spans="1:8">
      <c r="A1177" s="20">
        <v>324</v>
      </c>
      <c r="B1177" s="29" t="s">
        <v>1839</v>
      </c>
      <c r="C1177" s="31">
        <v>178700</v>
      </c>
      <c r="D1177" s="31">
        <v>76202</v>
      </c>
      <c r="E1177" s="27"/>
      <c r="F1177" s="27" t="s">
        <v>1840</v>
      </c>
      <c r="G1177" s="27" t="s">
        <v>507</v>
      </c>
      <c r="H1177" s="20"/>
    </row>
    <row r="1178" s="3" customFormat="1" ht="28" customHeight="1" spans="1:8">
      <c r="A1178" s="20">
        <v>325</v>
      </c>
      <c r="B1178" s="29" t="s">
        <v>1841</v>
      </c>
      <c r="C1178" s="31">
        <v>10000</v>
      </c>
      <c r="D1178" s="31">
        <v>3007</v>
      </c>
      <c r="E1178" s="27"/>
      <c r="F1178" s="27" t="s">
        <v>1842</v>
      </c>
      <c r="G1178" s="27" t="s">
        <v>507</v>
      </c>
      <c r="H1178" s="20"/>
    </row>
    <row r="1179" s="3" customFormat="1" ht="28" customHeight="1" spans="1:8">
      <c r="A1179" s="20">
        <v>326</v>
      </c>
      <c r="B1179" s="29" t="s">
        <v>1843</v>
      </c>
      <c r="C1179" s="31">
        <v>35000</v>
      </c>
      <c r="D1179" s="31">
        <v>33251</v>
      </c>
      <c r="E1179" s="27"/>
      <c r="F1179" s="27" t="s">
        <v>1830</v>
      </c>
      <c r="G1179" s="27" t="s">
        <v>507</v>
      </c>
      <c r="H1179" s="20"/>
    </row>
    <row r="1180" s="3" customFormat="1" ht="28" customHeight="1" spans="1:8">
      <c r="A1180" s="20">
        <v>327</v>
      </c>
      <c r="B1180" s="29" t="s">
        <v>1844</v>
      </c>
      <c r="C1180" s="31">
        <v>25000</v>
      </c>
      <c r="D1180" s="31">
        <v>16075</v>
      </c>
      <c r="E1180" s="27"/>
      <c r="F1180" s="27" t="s">
        <v>1845</v>
      </c>
      <c r="G1180" s="27" t="s">
        <v>507</v>
      </c>
      <c r="H1180" s="20"/>
    </row>
    <row r="1181" s="3" customFormat="1" ht="28" customHeight="1" spans="1:8">
      <c r="A1181" s="20">
        <v>328</v>
      </c>
      <c r="B1181" s="29" t="s">
        <v>1846</v>
      </c>
      <c r="C1181" s="31">
        <v>1000000</v>
      </c>
      <c r="D1181" s="31">
        <v>450000</v>
      </c>
      <c r="E1181" s="27"/>
      <c r="F1181" s="27" t="s">
        <v>95</v>
      </c>
      <c r="G1181" s="27" t="s">
        <v>507</v>
      </c>
      <c r="H1181" s="20"/>
    </row>
    <row r="1182" s="3" customFormat="1" ht="28" customHeight="1" spans="1:8">
      <c r="A1182" s="20">
        <v>329</v>
      </c>
      <c r="B1182" s="33" t="s">
        <v>1847</v>
      </c>
      <c r="C1182" s="21">
        <v>100000</v>
      </c>
      <c r="D1182" s="21">
        <v>78000</v>
      </c>
      <c r="E1182" s="20" t="s">
        <v>67</v>
      </c>
      <c r="F1182" s="20" t="s">
        <v>1848</v>
      </c>
      <c r="G1182" s="20" t="s">
        <v>85</v>
      </c>
      <c r="H1182" s="20"/>
    </row>
    <row r="1183" s="3" customFormat="1" ht="28" customHeight="1" spans="1:8">
      <c r="A1183" s="20">
        <v>330</v>
      </c>
      <c r="B1183" s="33" t="s">
        <v>1849</v>
      </c>
      <c r="C1183" s="21">
        <v>153000</v>
      </c>
      <c r="D1183" s="21">
        <v>119340</v>
      </c>
      <c r="E1183" s="20" t="s">
        <v>666</v>
      </c>
      <c r="F1183" s="20" t="s">
        <v>95</v>
      </c>
      <c r="G1183" s="20" t="s">
        <v>213</v>
      </c>
      <c r="H1183" s="20"/>
    </row>
    <row r="1184" s="3" customFormat="1" ht="28" customHeight="1" spans="1:8">
      <c r="A1184" s="20">
        <v>331</v>
      </c>
      <c r="B1184" s="33" t="s">
        <v>1850</v>
      </c>
      <c r="C1184" s="21">
        <v>280000</v>
      </c>
      <c r="D1184" s="21">
        <v>218400</v>
      </c>
      <c r="E1184" s="20" t="s">
        <v>766</v>
      </c>
      <c r="F1184" s="20" t="s">
        <v>95</v>
      </c>
      <c r="G1184" s="20" t="s">
        <v>122</v>
      </c>
      <c r="H1184" s="20"/>
    </row>
    <row r="1185" s="3" customFormat="1" ht="28" customHeight="1" spans="1:8">
      <c r="A1185" s="20">
        <v>332</v>
      </c>
      <c r="B1185" s="33" t="s">
        <v>1851</v>
      </c>
      <c r="C1185" s="21">
        <v>205000</v>
      </c>
      <c r="D1185" s="21">
        <v>159900</v>
      </c>
      <c r="E1185" s="20" t="s">
        <v>17</v>
      </c>
      <c r="F1185" s="20" t="s">
        <v>95</v>
      </c>
      <c r="G1185" s="20" t="s">
        <v>122</v>
      </c>
      <c r="H1185" s="20"/>
    </row>
    <row r="1186" s="3" customFormat="1" ht="28" customHeight="1" spans="1:8">
      <c r="A1186" s="20">
        <v>333</v>
      </c>
      <c r="B1186" s="33" t="s">
        <v>1852</v>
      </c>
      <c r="C1186" s="21">
        <v>119000</v>
      </c>
      <c r="D1186" s="21">
        <v>92820</v>
      </c>
      <c r="E1186" s="20" t="s">
        <v>17</v>
      </c>
      <c r="F1186" s="20" t="s">
        <v>95</v>
      </c>
      <c r="G1186" s="20" t="s">
        <v>122</v>
      </c>
      <c r="H1186" s="20"/>
    </row>
    <row r="1187" s="3" customFormat="1" ht="28" customHeight="1" spans="1:8">
      <c r="A1187" s="20">
        <v>334</v>
      </c>
      <c r="B1187" s="33" t="s">
        <v>1853</v>
      </c>
      <c r="C1187" s="21">
        <v>190000</v>
      </c>
      <c r="D1187" s="21">
        <v>148200</v>
      </c>
      <c r="E1187" s="20" t="s">
        <v>17</v>
      </c>
      <c r="F1187" s="20" t="s">
        <v>95</v>
      </c>
      <c r="G1187" s="20" t="s">
        <v>122</v>
      </c>
      <c r="H1187" s="20"/>
    </row>
    <row r="1188" s="3" customFormat="1" ht="28" customHeight="1" spans="1:8">
      <c r="A1188" s="20">
        <v>335</v>
      </c>
      <c r="B1188" s="33" t="s">
        <v>1854</v>
      </c>
      <c r="C1188" s="21">
        <v>196000</v>
      </c>
      <c r="D1188" s="21">
        <v>152880</v>
      </c>
      <c r="E1188" s="20" t="s">
        <v>17</v>
      </c>
      <c r="F1188" s="20" t="s">
        <v>95</v>
      </c>
      <c r="G1188" s="20" t="s">
        <v>125</v>
      </c>
      <c r="H1188" s="20"/>
    </row>
    <row r="1189" s="3" customFormat="1" ht="28" customHeight="1" spans="1:8">
      <c r="A1189" s="20">
        <v>336</v>
      </c>
      <c r="B1189" s="33" t="s">
        <v>1855</v>
      </c>
      <c r="C1189" s="21">
        <v>52000</v>
      </c>
      <c r="D1189" s="21">
        <v>40560</v>
      </c>
      <c r="E1189" s="20" t="s">
        <v>666</v>
      </c>
      <c r="F1189" s="20" t="s">
        <v>95</v>
      </c>
      <c r="G1189" s="20" t="s">
        <v>125</v>
      </c>
      <c r="H1189" s="20"/>
    </row>
    <row r="1190" s="3" customFormat="1" ht="28" customHeight="1" spans="1:8">
      <c r="A1190" s="20">
        <v>337</v>
      </c>
      <c r="B1190" s="33" t="s">
        <v>1856</v>
      </c>
      <c r="C1190" s="21">
        <v>52000</v>
      </c>
      <c r="D1190" s="21">
        <v>40560</v>
      </c>
      <c r="E1190" s="20" t="s">
        <v>17</v>
      </c>
      <c r="F1190" s="20" t="s">
        <v>95</v>
      </c>
      <c r="G1190" s="20" t="s">
        <v>125</v>
      </c>
      <c r="H1190" s="20"/>
    </row>
    <row r="1191" s="3" customFormat="1" ht="28" customHeight="1" spans="1:8">
      <c r="A1191" s="20">
        <v>338</v>
      </c>
      <c r="B1191" s="33" t="s">
        <v>1857</v>
      </c>
      <c r="C1191" s="21">
        <v>43000</v>
      </c>
      <c r="D1191" s="21">
        <v>33540</v>
      </c>
      <c r="E1191" s="20" t="s">
        <v>666</v>
      </c>
      <c r="F1191" s="20" t="s">
        <v>95</v>
      </c>
      <c r="G1191" s="20" t="s">
        <v>125</v>
      </c>
      <c r="H1191" s="20"/>
    </row>
    <row r="1192" s="3" customFormat="1" ht="28" customHeight="1" spans="1:8">
      <c r="A1192" s="20">
        <v>339</v>
      </c>
      <c r="B1192" s="33" t="s">
        <v>1858</v>
      </c>
      <c r="C1192" s="21">
        <v>48000</v>
      </c>
      <c r="D1192" s="21">
        <v>37440</v>
      </c>
      <c r="E1192" s="20" t="s">
        <v>666</v>
      </c>
      <c r="F1192" s="20" t="s">
        <v>95</v>
      </c>
      <c r="G1192" s="20" t="s">
        <v>125</v>
      </c>
      <c r="H1192" s="20"/>
    </row>
    <row r="1193" s="3" customFormat="1" ht="28" customHeight="1" spans="1:8">
      <c r="A1193" s="20">
        <v>340</v>
      </c>
      <c r="B1193" s="33" t="s">
        <v>1859</v>
      </c>
      <c r="C1193" s="44">
        <v>148000</v>
      </c>
      <c r="D1193" s="21">
        <v>115440</v>
      </c>
      <c r="E1193" s="20" t="s">
        <v>17</v>
      </c>
      <c r="F1193" s="20" t="s">
        <v>1860</v>
      </c>
      <c r="G1193" s="20" t="s">
        <v>22</v>
      </c>
      <c r="H1193" s="20"/>
    </row>
    <row r="1194" s="3" customFormat="1" ht="28" customHeight="1" spans="1:8">
      <c r="A1194" s="20">
        <v>341</v>
      </c>
      <c r="B1194" s="33" t="s">
        <v>1861</v>
      </c>
      <c r="C1194" s="21">
        <v>280000</v>
      </c>
      <c r="D1194" s="21">
        <v>218400</v>
      </c>
      <c r="E1194" s="20" t="s">
        <v>1862</v>
      </c>
      <c r="F1194" s="20" t="s">
        <v>1860</v>
      </c>
      <c r="G1194" s="20" t="s">
        <v>22</v>
      </c>
      <c r="H1194" s="20"/>
    </row>
    <row r="1195" s="3" customFormat="1" ht="28" customHeight="1" spans="1:8">
      <c r="A1195" s="20">
        <v>342</v>
      </c>
      <c r="B1195" s="33" t="s">
        <v>1863</v>
      </c>
      <c r="C1195" s="21">
        <v>290000</v>
      </c>
      <c r="D1195" s="21">
        <v>226200</v>
      </c>
      <c r="E1195" s="20" t="s">
        <v>766</v>
      </c>
      <c r="F1195" s="20" t="s">
        <v>95</v>
      </c>
      <c r="G1195" s="20" t="s">
        <v>69</v>
      </c>
      <c r="H1195" s="20"/>
    </row>
    <row r="1196" s="3" customFormat="1" ht="28" customHeight="1" spans="1:8">
      <c r="A1196" s="20">
        <v>343</v>
      </c>
      <c r="B1196" s="33" t="s">
        <v>1864</v>
      </c>
      <c r="C1196" s="21">
        <v>71000</v>
      </c>
      <c r="D1196" s="21">
        <v>55380</v>
      </c>
      <c r="E1196" s="20" t="s">
        <v>55</v>
      </c>
      <c r="F1196" s="20" t="s">
        <v>1639</v>
      </c>
      <c r="G1196" s="20" t="s">
        <v>15</v>
      </c>
      <c r="H1196" s="20"/>
    </row>
    <row r="1197" s="3" customFormat="1" ht="28" customHeight="1" spans="1:8">
      <c r="A1197" s="20">
        <v>344</v>
      </c>
      <c r="B1197" s="33" t="s">
        <v>1865</v>
      </c>
      <c r="C1197" s="21">
        <v>40000</v>
      </c>
      <c r="D1197" s="21">
        <v>31200</v>
      </c>
      <c r="E1197" s="20" t="s">
        <v>55</v>
      </c>
      <c r="F1197" s="20" t="s">
        <v>1639</v>
      </c>
      <c r="G1197" s="20" t="s">
        <v>15</v>
      </c>
      <c r="H1197" s="20"/>
    </row>
    <row r="1198" s="3" customFormat="1" ht="28" customHeight="1" spans="1:8">
      <c r="A1198" s="20">
        <v>345</v>
      </c>
      <c r="B1198" s="33" t="s">
        <v>1866</v>
      </c>
      <c r="C1198" s="21">
        <v>137000</v>
      </c>
      <c r="D1198" s="21">
        <v>106860</v>
      </c>
      <c r="E1198" s="20" t="s">
        <v>55</v>
      </c>
      <c r="F1198" s="20" t="s">
        <v>1639</v>
      </c>
      <c r="G1198" s="20" t="s">
        <v>15</v>
      </c>
      <c r="H1198" s="20"/>
    </row>
    <row r="1199" s="3" customFormat="1" ht="28" customHeight="1" spans="1:8">
      <c r="A1199" s="20">
        <v>346</v>
      </c>
      <c r="B1199" s="29" t="s">
        <v>1867</v>
      </c>
      <c r="C1199" s="30">
        <v>42300</v>
      </c>
      <c r="D1199" s="31">
        <v>38070</v>
      </c>
      <c r="E1199" s="32" t="s">
        <v>36</v>
      </c>
      <c r="F1199" s="27" t="s">
        <v>95</v>
      </c>
      <c r="G1199" s="27" t="s">
        <v>213</v>
      </c>
      <c r="H1199" s="28"/>
    </row>
    <row r="1200" s="3" customFormat="1" ht="28" customHeight="1" spans="1:8">
      <c r="A1200" s="20">
        <v>347</v>
      </c>
      <c r="B1200" s="33" t="s">
        <v>1868</v>
      </c>
      <c r="C1200" s="21">
        <v>77000</v>
      </c>
      <c r="D1200" s="21">
        <v>60060</v>
      </c>
      <c r="E1200" s="20" t="s">
        <v>55</v>
      </c>
      <c r="F1200" s="20" t="s">
        <v>1025</v>
      </c>
      <c r="G1200" s="20" t="s">
        <v>213</v>
      </c>
      <c r="H1200" s="20"/>
    </row>
    <row r="1201" s="2" customFormat="1" ht="28" customHeight="1" spans="1:8">
      <c r="A1201" s="18"/>
      <c r="B1201" s="22" t="s">
        <v>1869</v>
      </c>
      <c r="C1201" s="19">
        <f>SUM(C1202:C1224)</f>
        <v>1808000</v>
      </c>
      <c r="D1201" s="19">
        <f>SUM(D1202:D1224)</f>
        <v>1678600</v>
      </c>
      <c r="E1201" s="18"/>
      <c r="F1201" s="18"/>
      <c r="G1201" s="18"/>
      <c r="H1201" s="18"/>
    </row>
    <row r="1202" s="3" customFormat="1" ht="28" customHeight="1" spans="1:8">
      <c r="A1202" s="20">
        <v>1</v>
      </c>
      <c r="B1202" s="33" t="s">
        <v>1870</v>
      </c>
      <c r="C1202" s="21">
        <v>94000</v>
      </c>
      <c r="D1202" s="21">
        <v>84600</v>
      </c>
      <c r="E1202" s="20" t="s">
        <v>287</v>
      </c>
      <c r="F1202" s="20" t="s">
        <v>1871</v>
      </c>
      <c r="G1202" s="20" t="s">
        <v>15</v>
      </c>
      <c r="H1202" s="20"/>
    </row>
    <row r="1203" s="3" customFormat="1" ht="28" customHeight="1" spans="1:8">
      <c r="A1203" s="20">
        <v>2</v>
      </c>
      <c r="B1203" s="33" t="s">
        <v>1872</v>
      </c>
      <c r="C1203" s="21">
        <v>150000</v>
      </c>
      <c r="D1203" s="21">
        <v>135000</v>
      </c>
      <c r="E1203" s="20" t="s">
        <v>17</v>
      </c>
      <c r="F1203" s="20" t="s">
        <v>1871</v>
      </c>
      <c r="G1203" s="20" t="s">
        <v>438</v>
      </c>
      <c r="H1203" s="20"/>
    </row>
    <row r="1204" s="3" customFormat="1" ht="28" customHeight="1" spans="1:8">
      <c r="A1204" s="20">
        <v>3</v>
      </c>
      <c r="B1204" s="33" t="s">
        <v>1873</v>
      </c>
      <c r="C1204" s="21">
        <v>100000</v>
      </c>
      <c r="D1204" s="21">
        <v>90000</v>
      </c>
      <c r="E1204" s="20" t="s">
        <v>17</v>
      </c>
      <c r="F1204" s="20" t="s">
        <v>1874</v>
      </c>
      <c r="G1204" s="20" t="s">
        <v>438</v>
      </c>
      <c r="H1204" s="20"/>
    </row>
    <row r="1205" s="3" customFormat="1" ht="28" customHeight="1" spans="1:8">
      <c r="A1205" s="20">
        <v>4</v>
      </c>
      <c r="B1205" s="33" t="s">
        <v>1875</v>
      </c>
      <c r="C1205" s="21">
        <v>50000</v>
      </c>
      <c r="D1205" s="21">
        <v>50000</v>
      </c>
      <c r="E1205" s="20" t="s">
        <v>55</v>
      </c>
      <c r="F1205" s="20" t="s">
        <v>1876</v>
      </c>
      <c r="G1205" s="20" t="s">
        <v>15</v>
      </c>
      <c r="H1205" s="20"/>
    </row>
    <row r="1206" s="3" customFormat="1" ht="28" customHeight="1" spans="1:8">
      <c r="A1206" s="20">
        <v>5</v>
      </c>
      <c r="B1206" s="33" t="s">
        <v>1877</v>
      </c>
      <c r="C1206" s="21">
        <v>70000</v>
      </c>
      <c r="D1206" s="21">
        <v>70000</v>
      </c>
      <c r="E1206" s="20" t="s">
        <v>41</v>
      </c>
      <c r="F1206" s="20" t="s">
        <v>1878</v>
      </c>
      <c r="G1206" s="20" t="s">
        <v>15</v>
      </c>
      <c r="H1206" s="20"/>
    </row>
    <row r="1207" s="3" customFormat="1" ht="28" customHeight="1" spans="1:8">
      <c r="A1207" s="20">
        <v>6</v>
      </c>
      <c r="B1207" s="33" t="s">
        <v>1879</v>
      </c>
      <c r="C1207" s="21">
        <v>25000</v>
      </c>
      <c r="D1207" s="21">
        <v>25000</v>
      </c>
      <c r="E1207" s="20" t="s">
        <v>287</v>
      </c>
      <c r="F1207" s="20" t="s">
        <v>1880</v>
      </c>
      <c r="G1207" s="20" t="s">
        <v>22</v>
      </c>
      <c r="H1207" s="20"/>
    </row>
    <row r="1208" s="3" customFormat="1" ht="28" customHeight="1" spans="1:8">
      <c r="A1208" s="20">
        <v>7</v>
      </c>
      <c r="B1208" s="33" t="s">
        <v>1881</v>
      </c>
      <c r="C1208" s="21">
        <v>76000</v>
      </c>
      <c r="D1208" s="21">
        <v>76000</v>
      </c>
      <c r="E1208" s="20" t="s">
        <v>41</v>
      </c>
      <c r="F1208" s="20" t="s">
        <v>1882</v>
      </c>
      <c r="G1208" s="20" t="s">
        <v>337</v>
      </c>
      <c r="H1208" s="20"/>
    </row>
    <row r="1209" s="3" customFormat="1" ht="28" customHeight="1" spans="1:8">
      <c r="A1209" s="20">
        <v>8</v>
      </c>
      <c r="B1209" s="33" t="s">
        <v>1883</v>
      </c>
      <c r="C1209" s="21">
        <v>49000</v>
      </c>
      <c r="D1209" s="21">
        <v>49000</v>
      </c>
      <c r="E1209" s="20" t="s">
        <v>67</v>
      </c>
      <c r="F1209" s="20" t="s">
        <v>1884</v>
      </c>
      <c r="G1209" s="20" t="s">
        <v>125</v>
      </c>
      <c r="H1209" s="20"/>
    </row>
    <row r="1210" s="3" customFormat="1" ht="28" customHeight="1" spans="1:8">
      <c r="A1210" s="20">
        <v>9</v>
      </c>
      <c r="B1210" s="33" t="s">
        <v>1885</v>
      </c>
      <c r="C1210" s="21">
        <v>52000</v>
      </c>
      <c r="D1210" s="21">
        <v>52000</v>
      </c>
      <c r="E1210" s="20" t="s">
        <v>801</v>
      </c>
      <c r="F1210" s="20" t="s">
        <v>1886</v>
      </c>
      <c r="G1210" s="20" t="s">
        <v>122</v>
      </c>
      <c r="H1210" s="20"/>
    </row>
    <row r="1211" s="3" customFormat="1" ht="28" customHeight="1" spans="1:8">
      <c r="A1211" s="20">
        <v>10</v>
      </c>
      <c r="B1211" s="33" t="s">
        <v>1887</v>
      </c>
      <c r="C1211" s="21">
        <v>35000</v>
      </c>
      <c r="D1211" s="21">
        <v>10000</v>
      </c>
      <c r="E1211" s="20" t="s">
        <v>471</v>
      </c>
      <c r="F1211" s="20" t="s">
        <v>1888</v>
      </c>
      <c r="G1211" s="20" t="s">
        <v>122</v>
      </c>
      <c r="H1211" s="20"/>
    </row>
    <row r="1212" s="3" customFormat="1" ht="28" customHeight="1" spans="1:8">
      <c r="A1212" s="20">
        <v>11</v>
      </c>
      <c r="B1212" s="33" t="s">
        <v>1889</v>
      </c>
      <c r="C1212" s="21">
        <v>55000</v>
      </c>
      <c r="D1212" s="21">
        <v>55000</v>
      </c>
      <c r="E1212" s="20" t="s">
        <v>801</v>
      </c>
      <c r="F1212" s="20" t="s">
        <v>1890</v>
      </c>
      <c r="G1212" s="20" t="s">
        <v>337</v>
      </c>
      <c r="H1212" s="20"/>
    </row>
    <row r="1213" s="3" customFormat="1" ht="28" customHeight="1" spans="1:8">
      <c r="A1213" s="20">
        <v>12</v>
      </c>
      <c r="B1213" s="33" t="s">
        <v>1891</v>
      </c>
      <c r="C1213" s="21">
        <v>150000</v>
      </c>
      <c r="D1213" s="21">
        <v>100000</v>
      </c>
      <c r="E1213" s="20" t="s">
        <v>1892</v>
      </c>
      <c r="F1213" s="20" t="s">
        <v>1893</v>
      </c>
      <c r="G1213" s="20" t="s">
        <v>750</v>
      </c>
      <c r="H1213" s="20"/>
    </row>
    <row r="1214" s="3" customFormat="1" ht="28" customHeight="1" spans="1:8">
      <c r="A1214" s="20">
        <v>13</v>
      </c>
      <c r="B1214" s="33" t="s">
        <v>1894</v>
      </c>
      <c r="C1214" s="21">
        <v>100000</v>
      </c>
      <c r="D1214" s="21">
        <v>80000</v>
      </c>
      <c r="E1214" s="20" t="s">
        <v>1892</v>
      </c>
      <c r="F1214" s="20" t="s">
        <v>1893</v>
      </c>
      <c r="G1214" s="20" t="s">
        <v>750</v>
      </c>
      <c r="H1214" s="20"/>
    </row>
    <row r="1215" s="3" customFormat="1" ht="28" customHeight="1" spans="1:8">
      <c r="A1215" s="20">
        <v>14</v>
      </c>
      <c r="B1215" s="33" t="s">
        <v>1895</v>
      </c>
      <c r="C1215" s="21">
        <v>71000</v>
      </c>
      <c r="D1215" s="21">
        <v>71000</v>
      </c>
      <c r="E1215" s="20" t="s">
        <v>67</v>
      </c>
      <c r="F1215" s="20" t="s">
        <v>1896</v>
      </c>
      <c r="G1215" s="20" t="s">
        <v>750</v>
      </c>
      <c r="H1215" s="20"/>
    </row>
    <row r="1216" s="3" customFormat="1" ht="28" customHeight="1" spans="1:8">
      <c r="A1216" s="20">
        <v>15</v>
      </c>
      <c r="B1216" s="33" t="s">
        <v>1897</v>
      </c>
      <c r="C1216" s="21">
        <v>568000</v>
      </c>
      <c r="D1216" s="21">
        <v>568000</v>
      </c>
      <c r="E1216" s="20" t="s">
        <v>1898</v>
      </c>
      <c r="F1216" s="20" t="s">
        <v>1899</v>
      </c>
      <c r="G1216" s="20" t="s">
        <v>750</v>
      </c>
      <c r="H1216" s="20"/>
    </row>
    <row r="1217" s="3" customFormat="1" ht="28" customHeight="1" spans="1:8">
      <c r="A1217" s="20">
        <v>16</v>
      </c>
      <c r="B1217" s="33" t="s">
        <v>1900</v>
      </c>
      <c r="C1217" s="21">
        <v>50000</v>
      </c>
      <c r="D1217" s="21">
        <v>50000</v>
      </c>
      <c r="E1217" s="20" t="s">
        <v>41</v>
      </c>
      <c r="F1217" s="20" t="s">
        <v>1900</v>
      </c>
      <c r="G1217" s="20" t="s">
        <v>142</v>
      </c>
      <c r="H1217" s="20"/>
    </row>
    <row r="1218" s="3" customFormat="1" ht="28" customHeight="1" spans="1:8">
      <c r="A1218" s="20">
        <v>17</v>
      </c>
      <c r="B1218" s="33" t="s">
        <v>1901</v>
      </c>
      <c r="C1218" s="21">
        <v>15000</v>
      </c>
      <c r="D1218" s="21">
        <v>15000</v>
      </c>
      <c r="E1218" s="20" t="s">
        <v>41</v>
      </c>
      <c r="F1218" s="20" t="s">
        <v>1902</v>
      </c>
      <c r="G1218" s="20" t="s">
        <v>163</v>
      </c>
      <c r="H1218" s="20"/>
    </row>
    <row r="1219" s="3" customFormat="1" ht="28" customHeight="1" spans="1:8">
      <c r="A1219" s="20">
        <v>18</v>
      </c>
      <c r="B1219" s="33" t="s">
        <v>1903</v>
      </c>
      <c r="C1219" s="21">
        <v>15000</v>
      </c>
      <c r="D1219" s="21">
        <v>15000</v>
      </c>
      <c r="E1219" s="20" t="s">
        <v>41</v>
      </c>
      <c r="F1219" s="20" t="s">
        <v>1904</v>
      </c>
      <c r="G1219" s="20" t="s">
        <v>163</v>
      </c>
      <c r="H1219" s="20"/>
    </row>
    <row r="1220" s="3" customFormat="1" ht="28" customHeight="1" spans="1:8">
      <c r="A1220" s="20">
        <v>19</v>
      </c>
      <c r="B1220" s="33" t="s">
        <v>1905</v>
      </c>
      <c r="C1220" s="21">
        <v>13000</v>
      </c>
      <c r="D1220" s="21">
        <v>13000</v>
      </c>
      <c r="E1220" s="20" t="s">
        <v>41</v>
      </c>
      <c r="F1220" s="20" t="s">
        <v>1904</v>
      </c>
      <c r="G1220" s="20" t="s">
        <v>163</v>
      </c>
      <c r="H1220" s="20"/>
    </row>
    <row r="1221" s="3" customFormat="1" ht="28" customHeight="1" spans="1:8">
      <c r="A1221" s="20">
        <v>20</v>
      </c>
      <c r="B1221" s="33" t="s">
        <v>1906</v>
      </c>
      <c r="C1221" s="21">
        <v>11000</v>
      </c>
      <c r="D1221" s="21">
        <v>11000</v>
      </c>
      <c r="E1221" s="20" t="s">
        <v>287</v>
      </c>
      <c r="F1221" s="20" t="s">
        <v>1904</v>
      </c>
      <c r="G1221" s="20" t="s">
        <v>163</v>
      </c>
      <c r="H1221" s="20"/>
    </row>
    <row r="1222" s="3" customFormat="1" ht="28" customHeight="1" spans="1:8">
      <c r="A1222" s="20">
        <v>21</v>
      </c>
      <c r="B1222" s="33" t="s">
        <v>1907</v>
      </c>
      <c r="C1222" s="21">
        <v>24000</v>
      </c>
      <c r="D1222" s="21">
        <v>24000</v>
      </c>
      <c r="E1222" s="20" t="s">
        <v>55</v>
      </c>
      <c r="F1222" s="20" t="s">
        <v>1908</v>
      </c>
      <c r="G1222" s="20" t="s">
        <v>503</v>
      </c>
      <c r="H1222" s="20"/>
    </row>
    <row r="1223" s="3" customFormat="1" ht="28" customHeight="1" spans="1:8">
      <c r="A1223" s="20">
        <v>22</v>
      </c>
      <c r="B1223" s="33" t="s">
        <v>1909</v>
      </c>
      <c r="C1223" s="21">
        <v>10000</v>
      </c>
      <c r="D1223" s="21">
        <v>10000</v>
      </c>
      <c r="E1223" s="20" t="s">
        <v>67</v>
      </c>
      <c r="F1223" s="20" t="s">
        <v>1910</v>
      </c>
      <c r="G1223" s="20" t="s">
        <v>507</v>
      </c>
      <c r="H1223" s="20"/>
    </row>
    <row r="1224" s="3" customFormat="1" ht="28" customHeight="1" spans="1:8">
      <c r="A1224" s="20">
        <v>23</v>
      </c>
      <c r="B1224" s="33" t="s">
        <v>1911</v>
      </c>
      <c r="C1224" s="21">
        <v>25000</v>
      </c>
      <c r="D1224" s="21">
        <v>25000</v>
      </c>
      <c r="E1224" s="20" t="s">
        <v>1912</v>
      </c>
      <c r="F1224" s="20" t="s">
        <v>1910</v>
      </c>
      <c r="G1224" s="20" t="s">
        <v>507</v>
      </c>
      <c r="H1224" s="20"/>
    </row>
    <row r="1225" s="2" customFormat="1" ht="28" customHeight="1" spans="1:8">
      <c r="A1225" s="18"/>
      <c r="B1225" s="22" t="s">
        <v>1913</v>
      </c>
      <c r="C1225" s="19">
        <f>SUM(C1226:C1324)</f>
        <v>1676807.99</v>
      </c>
      <c r="D1225" s="19">
        <f>SUM(D1226:D1324)</f>
        <v>1541658.104</v>
      </c>
      <c r="E1225" s="18"/>
      <c r="F1225" s="18"/>
      <c r="G1225" s="18"/>
      <c r="H1225" s="18"/>
    </row>
    <row r="1226" s="3" customFormat="1" ht="28" customHeight="1" spans="1:8">
      <c r="A1226" s="20">
        <v>1</v>
      </c>
      <c r="B1226" s="33" t="s">
        <v>1914</v>
      </c>
      <c r="C1226" s="21">
        <v>84552</v>
      </c>
      <c r="D1226" s="21">
        <v>84552</v>
      </c>
      <c r="E1226" s="20" t="s">
        <v>41</v>
      </c>
      <c r="F1226" s="20" t="s">
        <v>1915</v>
      </c>
      <c r="G1226" s="20" t="s">
        <v>337</v>
      </c>
      <c r="H1226" s="20"/>
    </row>
    <row r="1227" s="3" customFormat="1" ht="28" customHeight="1" spans="1:8">
      <c r="A1227" s="20">
        <v>2</v>
      </c>
      <c r="B1227" s="33" t="s">
        <v>1916</v>
      </c>
      <c r="C1227" s="21">
        <v>4681</v>
      </c>
      <c r="D1227" s="21">
        <v>4681</v>
      </c>
      <c r="E1227" s="20" t="s">
        <v>110</v>
      </c>
      <c r="F1227" s="20" t="s">
        <v>1915</v>
      </c>
      <c r="G1227" s="20" t="s">
        <v>438</v>
      </c>
      <c r="H1227" s="20"/>
    </row>
    <row r="1228" s="3" customFormat="1" ht="28" customHeight="1" spans="1:8">
      <c r="A1228" s="20">
        <v>3</v>
      </c>
      <c r="B1228" s="33" t="s">
        <v>1917</v>
      </c>
      <c r="C1228" s="21">
        <v>78000</v>
      </c>
      <c r="D1228" s="21">
        <v>78000</v>
      </c>
      <c r="E1228" s="20" t="s">
        <v>287</v>
      </c>
      <c r="F1228" s="20" t="s">
        <v>511</v>
      </c>
      <c r="G1228" s="20" t="s">
        <v>22</v>
      </c>
      <c r="H1228" s="20"/>
    </row>
    <row r="1229" s="3" customFormat="1" ht="28" customHeight="1" spans="1:8">
      <c r="A1229" s="20">
        <v>4</v>
      </c>
      <c r="B1229" s="33" t="s">
        <v>1918</v>
      </c>
      <c r="C1229" s="21">
        <v>20000</v>
      </c>
      <c r="D1229" s="21">
        <v>20000</v>
      </c>
      <c r="E1229" s="20" t="s">
        <v>44</v>
      </c>
      <c r="F1229" s="20" t="s">
        <v>1919</v>
      </c>
      <c r="G1229" s="20" t="s">
        <v>22</v>
      </c>
      <c r="H1229" s="20"/>
    </row>
    <row r="1230" s="3" customFormat="1" ht="28" customHeight="1" spans="1:8">
      <c r="A1230" s="20">
        <v>5</v>
      </c>
      <c r="B1230" s="33" t="s">
        <v>1920</v>
      </c>
      <c r="C1230" s="21">
        <v>30000</v>
      </c>
      <c r="D1230" s="21">
        <v>30000</v>
      </c>
      <c r="E1230" s="20" t="s">
        <v>41</v>
      </c>
      <c r="F1230" s="20" t="s">
        <v>1919</v>
      </c>
      <c r="G1230" s="20" t="s">
        <v>125</v>
      </c>
      <c r="H1230" s="20"/>
    </row>
    <row r="1231" s="3" customFormat="1" ht="28" customHeight="1" spans="1:8">
      <c r="A1231" s="20">
        <v>6</v>
      </c>
      <c r="B1231" s="33" t="s">
        <v>1921</v>
      </c>
      <c r="C1231" s="21">
        <v>6853</v>
      </c>
      <c r="D1231" s="21">
        <v>4200</v>
      </c>
      <c r="E1231" s="20" t="s">
        <v>67</v>
      </c>
      <c r="F1231" s="20" t="s">
        <v>1922</v>
      </c>
      <c r="G1231" s="20" t="s">
        <v>438</v>
      </c>
      <c r="H1231" s="20"/>
    </row>
    <row r="1232" s="3" customFormat="1" ht="28" customHeight="1" spans="1:8">
      <c r="A1232" s="20">
        <v>7</v>
      </c>
      <c r="B1232" s="33" t="s">
        <v>1923</v>
      </c>
      <c r="C1232" s="21">
        <v>70329</v>
      </c>
      <c r="D1232" s="21">
        <v>20000</v>
      </c>
      <c r="E1232" s="20" t="s">
        <v>152</v>
      </c>
      <c r="F1232" s="20" t="s">
        <v>1922</v>
      </c>
      <c r="G1232" s="20" t="s">
        <v>15</v>
      </c>
      <c r="H1232" s="20"/>
    </row>
    <row r="1233" s="3" customFormat="1" ht="28" customHeight="1" spans="1:8">
      <c r="A1233" s="20">
        <v>8</v>
      </c>
      <c r="B1233" s="33" t="s">
        <v>1924</v>
      </c>
      <c r="C1233" s="21">
        <v>3221</v>
      </c>
      <c r="D1233" s="21">
        <v>3221</v>
      </c>
      <c r="E1233" s="20" t="s">
        <v>110</v>
      </c>
      <c r="F1233" s="20" t="s">
        <v>1922</v>
      </c>
      <c r="G1233" s="20" t="s">
        <v>15</v>
      </c>
      <c r="H1233" s="20"/>
    </row>
    <row r="1234" s="3" customFormat="1" ht="28" customHeight="1" spans="1:8">
      <c r="A1234" s="20">
        <v>9</v>
      </c>
      <c r="B1234" s="33" t="s">
        <v>1925</v>
      </c>
      <c r="C1234" s="21">
        <v>2430</v>
      </c>
      <c r="D1234" s="21">
        <v>2430</v>
      </c>
      <c r="E1234" s="20" t="s">
        <v>83</v>
      </c>
      <c r="F1234" s="20" t="s">
        <v>1922</v>
      </c>
      <c r="G1234" s="20" t="s">
        <v>438</v>
      </c>
      <c r="H1234" s="20"/>
    </row>
    <row r="1235" s="3" customFormat="1" ht="28" customHeight="1" spans="1:8">
      <c r="A1235" s="20">
        <v>10</v>
      </c>
      <c r="B1235" s="33" t="s">
        <v>1926</v>
      </c>
      <c r="C1235" s="21">
        <v>19000</v>
      </c>
      <c r="D1235" s="21">
        <v>19000</v>
      </c>
      <c r="E1235" s="20" t="s">
        <v>55</v>
      </c>
      <c r="F1235" s="20" t="s">
        <v>1927</v>
      </c>
      <c r="G1235" s="20" t="s">
        <v>22</v>
      </c>
      <c r="H1235" s="20"/>
    </row>
    <row r="1236" s="3" customFormat="1" ht="28" customHeight="1" spans="1:8">
      <c r="A1236" s="20">
        <v>11</v>
      </c>
      <c r="B1236" s="33" t="s">
        <v>1928</v>
      </c>
      <c r="C1236" s="21">
        <v>11000</v>
      </c>
      <c r="D1236" s="21">
        <v>11000</v>
      </c>
      <c r="E1236" s="20" t="s">
        <v>41</v>
      </c>
      <c r="F1236" s="20" t="s">
        <v>1929</v>
      </c>
      <c r="G1236" s="20" t="s">
        <v>122</v>
      </c>
      <c r="H1236" s="20"/>
    </row>
    <row r="1237" s="3" customFormat="1" ht="28" customHeight="1" spans="1:8">
      <c r="A1237" s="20">
        <v>12</v>
      </c>
      <c r="B1237" s="33" t="s">
        <v>1930</v>
      </c>
      <c r="C1237" s="21">
        <v>16805</v>
      </c>
      <c r="D1237" s="21">
        <f>C1237</f>
        <v>16805</v>
      </c>
      <c r="E1237" s="20" t="s">
        <v>41</v>
      </c>
      <c r="F1237" s="20" t="s">
        <v>1871</v>
      </c>
      <c r="G1237" s="20" t="s">
        <v>122</v>
      </c>
      <c r="H1237" s="20"/>
    </row>
    <row r="1238" s="3" customFormat="1" ht="28" customHeight="1" spans="1:8">
      <c r="A1238" s="20">
        <v>13</v>
      </c>
      <c r="B1238" s="33" t="s">
        <v>1931</v>
      </c>
      <c r="C1238" s="21">
        <v>24289.99</v>
      </c>
      <c r="D1238" s="21">
        <f>C1238</f>
        <v>24289.99</v>
      </c>
      <c r="E1238" s="20" t="s">
        <v>41</v>
      </c>
      <c r="F1238" s="20" t="s">
        <v>1871</v>
      </c>
      <c r="G1238" s="20" t="s">
        <v>122</v>
      </c>
      <c r="H1238" s="20"/>
    </row>
    <row r="1239" s="3" customFormat="1" ht="28" customHeight="1" spans="1:8">
      <c r="A1239" s="20">
        <v>14</v>
      </c>
      <c r="B1239" s="33" t="s">
        <v>1932</v>
      </c>
      <c r="C1239" s="21">
        <v>7000</v>
      </c>
      <c r="D1239" s="21">
        <v>5800</v>
      </c>
      <c r="E1239" s="20" t="s">
        <v>801</v>
      </c>
      <c r="F1239" s="20" t="s">
        <v>1871</v>
      </c>
      <c r="G1239" s="20" t="s">
        <v>122</v>
      </c>
      <c r="H1239" s="20"/>
    </row>
    <row r="1240" s="3" customFormat="1" ht="28" customHeight="1" spans="1:8">
      <c r="A1240" s="20">
        <v>15</v>
      </c>
      <c r="B1240" s="33" t="s">
        <v>1933</v>
      </c>
      <c r="C1240" s="21">
        <v>24957.87</v>
      </c>
      <c r="D1240" s="21">
        <v>1618.904</v>
      </c>
      <c r="E1240" s="20" t="s">
        <v>39</v>
      </c>
      <c r="F1240" s="20" t="s">
        <v>1871</v>
      </c>
      <c r="G1240" s="20" t="s">
        <v>122</v>
      </c>
      <c r="H1240" s="20"/>
    </row>
    <row r="1241" s="3" customFormat="1" ht="28" customHeight="1" spans="1:8">
      <c r="A1241" s="20">
        <v>16</v>
      </c>
      <c r="B1241" s="33" t="s">
        <v>1934</v>
      </c>
      <c r="C1241" s="21">
        <v>16593.55</v>
      </c>
      <c r="D1241" s="21">
        <v>16593.55</v>
      </c>
      <c r="E1241" s="20" t="s">
        <v>41</v>
      </c>
      <c r="F1241" s="20" t="s">
        <v>1935</v>
      </c>
      <c r="G1241" s="20" t="s">
        <v>122</v>
      </c>
      <c r="H1241" s="20"/>
    </row>
    <row r="1242" s="3" customFormat="1" ht="28" customHeight="1" spans="1:8">
      <c r="A1242" s="20">
        <v>17</v>
      </c>
      <c r="B1242" s="33" t="s">
        <v>1936</v>
      </c>
      <c r="C1242" s="21">
        <v>500</v>
      </c>
      <c r="D1242" s="21">
        <v>500</v>
      </c>
      <c r="E1242" s="20" t="s">
        <v>83</v>
      </c>
      <c r="F1242" s="20" t="s">
        <v>1937</v>
      </c>
      <c r="G1242" s="20" t="s">
        <v>22</v>
      </c>
      <c r="H1242" s="20"/>
    </row>
    <row r="1243" s="3" customFormat="1" ht="28" customHeight="1" spans="1:8">
      <c r="A1243" s="20">
        <v>18</v>
      </c>
      <c r="B1243" s="33" t="s">
        <v>1938</v>
      </c>
      <c r="C1243" s="21">
        <v>30600</v>
      </c>
      <c r="D1243" s="21">
        <v>30600</v>
      </c>
      <c r="E1243" s="20" t="s">
        <v>287</v>
      </c>
      <c r="F1243" s="20" t="s">
        <v>1939</v>
      </c>
      <c r="G1243" s="20" t="s">
        <v>213</v>
      </c>
      <c r="H1243" s="20"/>
    </row>
    <row r="1244" s="3" customFormat="1" ht="28" customHeight="1" spans="1:8">
      <c r="A1244" s="20">
        <v>19</v>
      </c>
      <c r="B1244" s="33" t="s">
        <v>1940</v>
      </c>
      <c r="C1244" s="21">
        <v>27000</v>
      </c>
      <c r="D1244" s="21">
        <v>27000</v>
      </c>
      <c r="E1244" s="20" t="s">
        <v>17</v>
      </c>
      <c r="F1244" s="20" t="s">
        <v>1941</v>
      </c>
      <c r="G1244" s="20" t="s">
        <v>213</v>
      </c>
      <c r="H1244" s="20"/>
    </row>
    <row r="1245" s="3" customFormat="1" ht="28" customHeight="1" spans="1:8">
      <c r="A1245" s="20">
        <v>20</v>
      </c>
      <c r="B1245" s="33" t="s">
        <v>1942</v>
      </c>
      <c r="C1245" s="21">
        <v>100000</v>
      </c>
      <c r="D1245" s="21">
        <v>100000</v>
      </c>
      <c r="E1245" s="20" t="s">
        <v>17</v>
      </c>
      <c r="F1245" s="20" t="s">
        <v>1943</v>
      </c>
      <c r="G1245" s="20" t="s">
        <v>213</v>
      </c>
      <c r="H1245" s="20"/>
    </row>
    <row r="1246" s="3" customFormat="1" ht="28" customHeight="1" spans="1:8">
      <c r="A1246" s="20">
        <v>21</v>
      </c>
      <c r="B1246" s="33" t="s">
        <v>1944</v>
      </c>
      <c r="C1246" s="21">
        <v>158000</v>
      </c>
      <c r="D1246" s="21">
        <v>158000</v>
      </c>
      <c r="E1246" s="20" t="s">
        <v>95</v>
      </c>
      <c r="F1246" s="20" t="s">
        <v>1945</v>
      </c>
      <c r="G1246" s="20" t="s">
        <v>382</v>
      </c>
      <c r="H1246" s="20"/>
    </row>
    <row r="1247" s="3" customFormat="1" ht="28" customHeight="1" spans="1:8">
      <c r="A1247" s="20">
        <v>22</v>
      </c>
      <c r="B1247" s="33" t="s">
        <v>1946</v>
      </c>
      <c r="C1247" s="21">
        <v>20000</v>
      </c>
      <c r="D1247" s="21">
        <v>20000</v>
      </c>
      <c r="E1247" s="20" t="s">
        <v>95</v>
      </c>
      <c r="F1247" s="20" t="s">
        <v>1947</v>
      </c>
      <c r="G1247" s="20" t="s">
        <v>382</v>
      </c>
      <c r="H1247" s="20"/>
    </row>
    <row r="1248" s="3" customFormat="1" ht="28" customHeight="1" spans="1:8">
      <c r="A1248" s="20">
        <v>23</v>
      </c>
      <c r="B1248" s="33" t="s">
        <v>1948</v>
      </c>
      <c r="C1248" s="21">
        <v>4990</v>
      </c>
      <c r="D1248" s="21">
        <v>4990</v>
      </c>
      <c r="E1248" s="20" t="s">
        <v>17</v>
      </c>
      <c r="F1248" s="20" t="s">
        <v>1949</v>
      </c>
      <c r="G1248" s="20" t="s">
        <v>22</v>
      </c>
      <c r="H1248" s="20"/>
    </row>
    <row r="1249" s="3" customFormat="1" ht="28" customHeight="1" spans="1:8">
      <c r="A1249" s="20">
        <v>24</v>
      </c>
      <c r="B1249" s="33" t="s">
        <v>1950</v>
      </c>
      <c r="C1249" s="21">
        <v>6000</v>
      </c>
      <c r="D1249" s="21">
        <v>6000</v>
      </c>
      <c r="E1249" s="20" t="s">
        <v>95</v>
      </c>
      <c r="F1249" s="20" t="s">
        <v>1951</v>
      </c>
      <c r="G1249" s="20" t="s">
        <v>22</v>
      </c>
      <c r="H1249" s="20"/>
    </row>
    <row r="1250" s="3" customFormat="1" ht="28" customHeight="1" spans="1:8">
      <c r="A1250" s="20">
        <v>25</v>
      </c>
      <c r="B1250" s="33" t="s">
        <v>1952</v>
      </c>
      <c r="C1250" s="21">
        <v>75000</v>
      </c>
      <c r="D1250" s="21">
        <v>75000</v>
      </c>
      <c r="E1250" s="20" t="s">
        <v>67</v>
      </c>
      <c r="F1250" s="20" t="s">
        <v>95</v>
      </c>
      <c r="G1250" s="20" t="s">
        <v>1953</v>
      </c>
      <c r="H1250" s="20"/>
    </row>
    <row r="1251" s="3" customFormat="1" ht="28" customHeight="1" spans="1:8">
      <c r="A1251" s="20">
        <v>26</v>
      </c>
      <c r="B1251" s="33" t="s">
        <v>1954</v>
      </c>
      <c r="C1251" s="21">
        <v>14000</v>
      </c>
      <c r="D1251" s="21">
        <v>14000</v>
      </c>
      <c r="E1251" s="20" t="s">
        <v>67</v>
      </c>
      <c r="F1251" s="20" t="s">
        <v>95</v>
      </c>
      <c r="G1251" s="20" t="s">
        <v>225</v>
      </c>
      <c r="H1251" s="20"/>
    </row>
    <row r="1252" s="3" customFormat="1" ht="28" customHeight="1" spans="1:8">
      <c r="A1252" s="20">
        <v>27</v>
      </c>
      <c r="B1252" s="33" t="s">
        <v>1955</v>
      </c>
      <c r="C1252" s="21">
        <v>40000</v>
      </c>
      <c r="D1252" s="21">
        <v>40000</v>
      </c>
      <c r="E1252" s="20" t="s">
        <v>67</v>
      </c>
      <c r="F1252" s="20" t="s">
        <v>95</v>
      </c>
      <c r="G1252" s="20" t="s">
        <v>225</v>
      </c>
      <c r="H1252" s="20"/>
    </row>
    <row r="1253" s="3" customFormat="1" ht="28" customHeight="1" spans="1:8">
      <c r="A1253" s="20">
        <v>28</v>
      </c>
      <c r="B1253" s="33" t="s">
        <v>1956</v>
      </c>
      <c r="C1253" s="21">
        <v>23000</v>
      </c>
      <c r="D1253" s="21">
        <v>23000</v>
      </c>
      <c r="E1253" s="20" t="s">
        <v>17</v>
      </c>
      <c r="F1253" s="20" t="s">
        <v>1957</v>
      </c>
      <c r="G1253" s="20" t="s">
        <v>503</v>
      </c>
      <c r="H1253" s="20"/>
    </row>
    <row r="1254" s="3" customFormat="1" ht="28" customHeight="1" spans="1:8">
      <c r="A1254" s="20">
        <v>29</v>
      </c>
      <c r="B1254" s="33" t="s">
        <v>1958</v>
      </c>
      <c r="C1254" s="21">
        <v>10000</v>
      </c>
      <c r="D1254" s="21">
        <v>10000</v>
      </c>
      <c r="E1254" s="20" t="s">
        <v>801</v>
      </c>
      <c r="F1254" s="20" t="s">
        <v>1959</v>
      </c>
      <c r="G1254" s="20" t="s">
        <v>503</v>
      </c>
      <c r="H1254" s="20"/>
    </row>
    <row r="1255" s="3" customFormat="1" ht="28" customHeight="1" spans="1:8">
      <c r="A1255" s="20">
        <v>30</v>
      </c>
      <c r="B1255" s="33" t="s">
        <v>1960</v>
      </c>
      <c r="C1255" s="21">
        <v>30000</v>
      </c>
      <c r="D1255" s="21">
        <v>30000</v>
      </c>
      <c r="E1255" s="20" t="s">
        <v>87</v>
      </c>
      <c r="F1255" s="20" t="s">
        <v>1961</v>
      </c>
      <c r="G1255" s="20" t="s">
        <v>503</v>
      </c>
      <c r="H1255" s="20"/>
    </row>
    <row r="1256" s="3" customFormat="1" ht="28" customHeight="1" spans="1:8">
      <c r="A1256" s="20">
        <v>31</v>
      </c>
      <c r="B1256" s="33" t="s">
        <v>1962</v>
      </c>
      <c r="C1256" s="21">
        <v>65000</v>
      </c>
      <c r="D1256" s="21">
        <v>14000</v>
      </c>
      <c r="E1256" s="20" t="s">
        <v>87</v>
      </c>
      <c r="F1256" s="20" t="s">
        <v>1963</v>
      </c>
      <c r="G1256" s="20" t="s">
        <v>293</v>
      </c>
      <c r="H1256" s="20"/>
    </row>
    <row r="1257" s="3" customFormat="1" ht="28" customHeight="1" spans="1:8">
      <c r="A1257" s="20">
        <v>32</v>
      </c>
      <c r="B1257" s="33" t="s">
        <v>1964</v>
      </c>
      <c r="C1257" s="21">
        <v>16000</v>
      </c>
      <c r="D1257" s="21">
        <v>16000</v>
      </c>
      <c r="E1257" s="20" t="s">
        <v>41</v>
      </c>
      <c r="F1257" s="20" t="s">
        <v>1965</v>
      </c>
      <c r="G1257" s="20" t="s">
        <v>507</v>
      </c>
      <c r="H1257" s="20"/>
    </row>
    <row r="1258" s="3" customFormat="1" ht="28" customHeight="1" spans="1:8">
      <c r="A1258" s="20">
        <v>33</v>
      </c>
      <c r="B1258" s="33" t="s">
        <v>1966</v>
      </c>
      <c r="C1258" s="21">
        <v>18000</v>
      </c>
      <c r="D1258" s="21">
        <v>18000</v>
      </c>
      <c r="E1258" s="20" t="s">
        <v>471</v>
      </c>
      <c r="F1258" s="20" t="s">
        <v>1967</v>
      </c>
      <c r="G1258" s="20" t="s">
        <v>507</v>
      </c>
      <c r="H1258" s="20"/>
    </row>
    <row r="1259" s="3" customFormat="1" ht="28" customHeight="1" spans="1:8">
      <c r="A1259" s="20">
        <v>34</v>
      </c>
      <c r="B1259" s="33" t="s">
        <v>1968</v>
      </c>
      <c r="C1259" s="21">
        <v>61499</v>
      </c>
      <c r="D1259" s="21">
        <v>61499</v>
      </c>
      <c r="E1259" s="20" t="s">
        <v>150</v>
      </c>
      <c r="F1259" s="20" t="s">
        <v>511</v>
      </c>
      <c r="G1259" s="20" t="s">
        <v>125</v>
      </c>
      <c r="H1259" s="20"/>
    </row>
    <row r="1260" s="3" customFormat="1" ht="28" customHeight="1" spans="1:8">
      <c r="A1260" s="20">
        <v>35</v>
      </c>
      <c r="B1260" s="33" t="s">
        <v>1969</v>
      </c>
      <c r="C1260" s="21">
        <v>26000</v>
      </c>
      <c r="D1260" s="21">
        <v>26000</v>
      </c>
      <c r="E1260" s="20" t="s">
        <v>414</v>
      </c>
      <c r="F1260" s="20" t="s">
        <v>1970</v>
      </c>
      <c r="G1260" s="20" t="s">
        <v>22</v>
      </c>
      <c r="H1260" s="20"/>
    </row>
    <row r="1261" s="3" customFormat="1" ht="28" customHeight="1" spans="1:8">
      <c r="A1261" s="20">
        <v>36</v>
      </c>
      <c r="B1261" s="33" t="s">
        <v>1971</v>
      </c>
      <c r="C1261" s="21">
        <v>2000</v>
      </c>
      <c r="D1261" s="21">
        <v>2000</v>
      </c>
      <c r="E1261" s="20" t="s">
        <v>41</v>
      </c>
      <c r="F1261" s="20" t="s">
        <v>1970</v>
      </c>
      <c r="G1261" s="20" t="s">
        <v>438</v>
      </c>
      <c r="H1261" s="20"/>
    </row>
    <row r="1262" s="3" customFormat="1" ht="28" customHeight="1" spans="1:8">
      <c r="A1262" s="20">
        <v>37</v>
      </c>
      <c r="B1262" s="33" t="s">
        <v>1972</v>
      </c>
      <c r="C1262" s="21">
        <v>9465</v>
      </c>
      <c r="D1262" s="21">
        <v>9465</v>
      </c>
      <c r="E1262" s="20" t="s">
        <v>67</v>
      </c>
      <c r="F1262" s="20" t="s">
        <v>1973</v>
      </c>
      <c r="G1262" s="20" t="s">
        <v>163</v>
      </c>
      <c r="H1262" s="20"/>
    </row>
    <row r="1263" s="3" customFormat="1" ht="28" customHeight="1" spans="1:8">
      <c r="A1263" s="20">
        <v>38</v>
      </c>
      <c r="B1263" s="33" t="s">
        <v>1974</v>
      </c>
      <c r="C1263" s="21">
        <v>2550</v>
      </c>
      <c r="D1263" s="21">
        <v>2550</v>
      </c>
      <c r="E1263" s="20" t="s">
        <v>17</v>
      </c>
      <c r="F1263" s="20" t="s">
        <v>1973</v>
      </c>
      <c r="G1263" s="20" t="s">
        <v>163</v>
      </c>
      <c r="H1263" s="20"/>
    </row>
    <row r="1264" s="3" customFormat="1" ht="28" customHeight="1" spans="1:8">
      <c r="A1264" s="20">
        <v>39</v>
      </c>
      <c r="B1264" s="33" t="s">
        <v>1975</v>
      </c>
      <c r="C1264" s="21">
        <v>1454.1</v>
      </c>
      <c r="D1264" s="21">
        <v>1454</v>
      </c>
      <c r="E1264" s="20" t="s">
        <v>67</v>
      </c>
      <c r="F1264" s="20" t="s">
        <v>1973</v>
      </c>
      <c r="G1264" s="20" t="s">
        <v>163</v>
      </c>
      <c r="H1264" s="20"/>
    </row>
    <row r="1265" s="3" customFormat="1" ht="28" customHeight="1" spans="1:8">
      <c r="A1265" s="20">
        <v>40</v>
      </c>
      <c r="B1265" s="33" t="s">
        <v>1976</v>
      </c>
      <c r="C1265" s="21">
        <v>9723</v>
      </c>
      <c r="D1265" s="21">
        <v>9723</v>
      </c>
      <c r="E1265" s="20" t="s">
        <v>67</v>
      </c>
      <c r="F1265" s="20" t="s">
        <v>1977</v>
      </c>
      <c r="G1265" s="20" t="s">
        <v>163</v>
      </c>
      <c r="H1265" s="20"/>
    </row>
    <row r="1266" s="3" customFormat="1" ht="28" customHeight="1" spans="1:8">
      <c r="A1266" s="20">
        <v>41</v>
      </c>
      <c r="B1266" s="33" t="s">
        <v>1978</v>
      </c>
      <c r="C1266" s="21">
        <v>11597</v>
      </c>
      <c r="D1266" s="21">
        <v>11597</v>
      </c>
      <c r="E1266" s="20" t="s">
        <v>801</v>
      </c>
      <c r="F1266" s="20" t="s">
        <v>1979</v>
      </c>
      <c r="G1266" s="20" t="s">
        <v>293</v>
      </c>
      <c r="H1266" s="20"/>
    </row>
    <row r="1267" s="3" customFormat="1" ht="28" customHeight="1" spans="1:8">
      <c r="A1267" s="20">
        <v>42</v>
      </c>
      <c r="B1267" s="33" t="s">
        <v>1980</v>
      </c>
      <c r="C1267" s="21">
        <v>17883.18</v>
      </c>
      <c r="D1267" s="21">
        <v>17883.18</v>
      </c>
      <c r="E1267" s="20" t="s">
        <v>41</v>
      </c>
      <c r="F1267" s="20" t="s">
        <v>1919</v>
      </c>
      <c r="G1267" s="20" t="s">
        <v>125</v>
      </c>
      <c r="H1267" s="20"/>
    </row>
    <row r="1268" s="3" customFormat="1" ht="28" customHeight="1" spans="1:8">
      <c r="A1268" s="20">
        <v>43</v>
      </c>
      <c r="B1268" s="33" t="s">
        <v>1981</v>
      </c>
      <c r="C1268" s="21">
        <v>15000</v>
      </c>
      <c r="D1268" s="21">
        <v>15000</v>
      </c>
      <c r="E1268" s="20" t="s">
        <v>41</v>
      </c>
      <c r="F1268" s="20" t="s">
        <v>1919</v>
      </c>
      <c r="G1268" s="20" t="s">
        <v>22</v>
      </c>
      <c r="H1268" s="20"/>
    </row>
    <row r="1269" s="3" customFormat="1" ht="28" customHeight="1" spans="1:8">
      <c r="A1269" s="20">
        <v>44</v>
      </c>
      <c r="B1269" s="33" t="s">
        <v>1982</v>
      </c>
      <c r="C1269" s="21">
        <v>3000</v>
      </c>
      <c r="D1269" s="21">
        <v>3000</v>
      </c>
      <c r="E1269" s="20" t="s">
        <v>471</v>
      </c>
      <c r="F1269" s="20" t="s">
        <v>1983</v>
      </c>
      <c r="G1269" s="20" t="s">
        <v>438</v>
      </c>
      <c r="H1269" s="20"/>
    </row>
    <row r="1270" s="3" customFormat="1" ht="28" customHeight="1" spans="1:8">
      <c r="A1270" s="20">
        <v>45</v>
      </c>
      <c r="B1270" s="33" t="s">
        <v>1984</v>
      </c>
      <c r="C1270" s="21">
        <v>22939.63</v>
      </c>
      <c r="D1270" s="21">
        <v>22939.63</v>
      </c>
      <c r="E1270" s="20" t="s">
        <v>87</v>
      </c>
      <c r="F1270" s="20" t="s">
        <v>1983</v>
      </c>
      <c r="G1270" s="20" t="s">
        <v>69</v>
      </c>
      <c r="H1270" s="20"/>
    </row>
    <row r="1271" s="3" customFormat="1" ht="28" customHeight="1" spans="1:8">
      <c r="A1271" s="20">
        <v>46</v>
      </c>
      <c r="B1271" s="33" t="s">
        <v>1985</v>
      </c>
      <c r="C1271" s="21">
        <v>700</v>
      </c>
      <c r="D1271" s="21">
        <v>700</v>
      </c>
      <c r="E1271" s="20" t="s">
        <v>83</v>
      </c>
      <c r="F1271" s="20" t="s">
        <v>1986</v>
      </c>
      <c r="G1271" s="20" t="s">
        <v>438</v>
      </c>
      <c r="H1271" s="20"/>
    </row>
    <row r="1272" s="3" customFormat="1" ht="28" customHeight="1" spans="1:8">
      <c r="A1272" s="20">
        <v>47</v>
      </c>
      <c r="B1272" s="33" t="s">
        <v>1987</v>
      </c>
      <c r="C1272" s="21">
        <v>200</v>
      </c>
      <c r="D1272" s="21">
        <v>200</v>
      </c>
      <c r="E1272" s="20" t="s">
        <v>414</v>
      </c>
      <c r="F1272" s="20" t="s">
        <v>1988</v>
      </c>
      <c r="G1272" s="20" t="s">
        <v>438</v>
      </c>
      <c r="H1272" s="20"/>
    </row>
    <row r="1273" s="3" customFormat="1" ht="28" customHeight="1" spans="1:8">
      <c r="A1273" s="20">
        <v>48</v>
      </c>
      <c r="B1273" s="33" t="s">
        <v>1989</v>
      </c>
      <c r="C1273" s="21">
        <v>5778.8</v>
      </c>
      <c r="D1273" s="21">
        <v>5778.8</v>
      </c>
      <c r="E1273" s="20" t="s">
        <v>41</v>
      </c>
      <c r="F1273" s="20" t="s">
        <v>1990</v>
      </c>
      <c r="G1273" s="20" t="s">
        <v>22</v>
      </c>
      <c r="H1273" s="20"/>
    </row>
    <row r="1274" s="3" customFormat="1" ht="28" customHeight="1" spans="1:8">
      <c r="A1274" s="20">
        <v>49</v>
      </c>
      <c r="B1274" s="33" t="s">
        <v>1991</v>
      </c>
      <c r="C1274" s="21">
        <v>165</v>
      </c>
      <c r="D1274" s="21">
        <v>165</v>
      </c>
      <c r="E1274" s="20" t="s">
        <v>414</v>
      </c>
      <c r="F1274" s="20" t="s">
        <v>1992</v>
      </c>
      <c r="G1274" s="20" t="s">
        <v>213</v>
      </c>
      <c r="H1274" s="20"/>
    </row>
    <row r="1275" s="3" customFormat="1" ht="28" customHeight="1" spans="1:8">
      <c r="A1275" s="20">
        <v>50</v>
      </c>
      <c r="B1275" s="33" t="s">
        <v>1993</v>
      </c>
      <c r="C1275" s="21">
        <v>4679.94</v>
      </c>
      <c r="D1275" s="21">
        <v>4679.94</v>
      </c>
      <c r="E1275" s="20" t="s">
        <v>41</v>
      </c>
      <c r="F1275" s="20" t="s">
        <v>1941</v>
      </c>
      <c r="G1275" s="20" t="s">
        <v>213</v>
      </c>
      <c r="H1275" s="20"/>
    </row>
    <row r="1276" s="3" customFormat="1" ht="28" customHeight="1" spans="1:8">
      <c r="A1276" s="20">
        <v>51</v>
      </c>
      <c r="B1276" s="33" t="s">
        <v>1994</v>
      </c>
      <c r="C1276" s="21">
        <v>1314.13</v>
      </c>
      <c r="D1276" s="21">
        <v>1314.13</v>
      </c>
      <c r="E1276" s="20" t="s">
        <v>83</v>
      </c>
      <c r="F1276" s="20" t="s">
        <v>1941</v>
      </c>
      <c r="G1276" s="20" t="s">
        <v>213</v>
      </c>
      <c r="H1276" s="20"/>
    </row>
    <row r="1277" s="3" customFormat="1" ht="28" customHeight="1" spans="1:8">
      <c r="A1277" s="20">
        <v>52</v>
      </c>
      <c r="B1277" s="33" t="s">
        <v>1995</v>
      </c>
      <c r="C1277" s="21">
        <v>9350</v>
      </c>
      <c r="D1277" s="21">
        <v>9350</v>
      </c>
      <c r="E1277" s="20" t="s">
        <v>41</v>
      </c>
      <c r="F1277" s="20" t="s">
        <v>1941</v>
      </c>
      <c r="G1277" s="20" t="s">
        <v>213</v>
      </c>
      <c r="H1277" s="20"/>
    </row>
    <row r="1278" s="3" customFormat="1" ht="28" customHeight="1" spans="1:8">
      <c r="A1278" s="20">
        <v>53</v>
      </c>
      <c r="B1278" s="33" t="s">
        <v>1996</v>
      </c>
      <c r="C1278" s="21">
        <v>13500</v>
      </c>
      <c r="D1278" s="21">
        <v>13500</v>
      </c>
      <c r="E1278" s="20" t="s">
        <v>801</v>
      </c>
      <c r="F1278" s="20" t="s">
        <v>1941</v>
      </c>
      <c r="G1278" s="20" t="s">
        <v>213</v>
      </c>
      <c r="H1278" s="20"/>
    </row>
    <row r="1279" s="3" customFormat="1" ht="28" customHeight="1" spans="1:8">
      <c r="A1279" s="20">
        <v>54</v>
      </c>
      <c r="B1279" s="33" t="s">
        <v>1997</v>
      </c>
      <c r="C1279" s="21">
        <v>3200</v>
      </c>
      <c r="D1279" s="21">
        <v>3200</v>
      </c>
      <c r="E1279" s="20" t="s">
        <v>87</v>
      </c>
      <c r="F1279" s="20" t="s">
        <v>1941</v>
      </c>
      <c r="G1279" s="20" t="s">
        <v>213</v>
      </c>
      <c r="H1279" s="20"/>
    </row>
    <row r="1280" s="3" customFormat="1" ht="28" customHeight="1" spans="1:8">
      <c r="A1280" s="20">
        <v>55</v>
      </c>
      <c r="B1280" s="33" t="s">
        <v>1998</v>
      </c>
      <c r="C1280" s="21">
        <v>3545.72</v>
      </c>
      <c r="D1280" s="21">
        <v>3545.72</v>
      </c>
      <c r="E1280" s="20" t="s">
        <v>41</v>
      </c>
      <c r="F1280" s="20" t="s">
        <v>1999</v>
      </c>
      <c r="G1280" s="20" t="s">
        <v>213</v>
      </c>
      <c r="H1280" s="20"/>
    </row>
    <row r="1281" s="3" customFormat="1" ht="28" customHeight="1" spans="1:8">
      <c r="A1281" s="20">
        <v>56</v>
      </c>
      <c r="B1281" s="33" t="s">
        <v>2000</v>
      </c>
      <c r="C1281" s="21">
        <v>3304.12</v>
      </c>
      <c r="D1281" s="21">
        <v>3304.12</v>
      </c>
      <c r="E1281" s="20" t="s">
        <v>41</v>
      </c>
      <c r="F1281" s="20" t="s">
        <v>2001</v>
      </c>
      <c r="G1281" s="20" t="s">
        <v>2002</v>
      </c>
      <c r="H1281" s="20"/>
    </row>
    <row r="1282" s="3" customFormat="1" ht="28" customHeight="1" spans="1:8">
      <c r="A1282" s="20">
        <v>57</v>
      </c>
      <c r="B1282" s="33" t="s">
        <v>2003</v>
      </c>
      <c r="C1282" s="21">
        <v>1700</v>
      </c>
      <c r="D1282" s="21">
        <v>1700</v>
      </c>
      <c r="E1282" s="20" t="s">
        <v>83</v>
      </c>
      <c r="F1282" s="20" t="s">
        <v>2004</v>
      </c>
      <c r="G1282" s="20" t="s">
        <v>2005</v>
      </c>
      <c r="H1282" s="20"/>
    </row>
    <row r="1283" s="3" customFormat="1" ht="28" customHeight="1" spans="1:8">
      <c r="A1283" s="20">
        <v>58</v>
      </c>
      <c r="B1283" s="33" t="s">
        <v>2006</v>
      </c>
      <c r="C1283" s="21">
        <v>200</v>
      </c>
      <c r="D1283" s="21">
        <v>200</v>
      </c>
      <c r="E1283" s="20" t="s">
        <v>83</v>
      </c>
      <c r="F1283" s="20" t="s">
        <v>2007</v>
      </c>
      <c r="G1283" s="20" t="s">
        <v>2008</v>
      </c>
      <c r="H1283" s="20"/>
    </row>
    <row r="1284" s="3" customFormat="1" ht="28" customHeight="1" spans="1:8">
      <c r="A1284" s="20">
        <v>59</v>
      </c>
      <c r="B1284" s="33" t="s">
        <v>2009</v>
      </c>
      <c r="C1284" s="21">
        <v>2039.95</v>
      </c>
      <c r="D1284" s="21">
        <v>2039.95</v>
      </c>
      <c r="E1284" s="20" t="s">
        <v>87</v>
      </c>
      <c r="F1284" s="20" t="s">
        <v>2010</v>
      </c>
      <c r="G1284" s="20" t="s">
        <v>2011</v>
      </c>
      <c r="H1284" s="20"/>
    </row>
    <row r="1285" s="3" customFormat="1" ht="28" customHeight="1" spans="1:8">
      <c r="A1285" s="20">
        <v>60</v>
      </c>
      <c r="B1285" s="33" t="s">
        <v>2012</v>
      </c>
      <c r="C1285" s="21">
        <v>23936</v>
      </c>
      <c r="D1285" s="21">
        <v>23936</v>
      </c>
      <c r="E1285" s="20" t="s">
        <v>83</v>
      </c>
      <c r="F1285" s="20" t="s">
        <v>2013</v>
      </c>
      <c r="G1285" s="20" t="s">
        <v>2014</v>
      </c>
      <c r="H1285" s="20"/>
    </row>
    <row r="1286" s="3" customFormat="1" ht="28" customHeight="1" spans="1:8">
      <c r="A1286" s="20">
        <v>61</v>
      </c>
      <c r="B1286" s="33" t="s">
        <v>2015</v>
      </c>
      <c r="C1286" s="21">
        <v>740</v>
      </c>
      <c r="D1286" s="21">
        <v>740</v>
      </c>
      <c r="E1286" s="20" t="s">
        <v>83</v>
      </c>
      <c r="F1286" s="20" t="s">
        <v>2016</v>
      </c>
      <c r="G1286" s="20" t="s">
        <v>2017</v>
      </c>
      <c r="H1286" s="20"/>
    </row>
    <row r="1287" s="3" customFormat="1" ht="28" customHeight="1" spans="1:8">
      <c r="A1287" s="20">
        <v>62</v>
      </c>
      <c r="B1287" s="33" t="s">
        <v>2018</v>
      </c>
      <c r="C1287" s="21">
        <v>4802.89</v>
      </c>
      <c r="D1287" s="21">
        <v>4802.89</v>
      </c>
      <c r="E1287" s="20" t="s">
        <v>41</v>
      </c>
      <c r="F1287" s="20" t="s">
        <v>2019</v>
      </c>
      <c r="G1287" s="20" t="s">
        <v>142</v>
      </c>
      <c r="H1287" s="20"/>
    </row>
    <row r="1288" s="3" customFormat="1" ht="28" customHeight="1" spans="1:8">
      <c r="A1288" s="20">
        <v>63</v>
      </c>
      <c r="B1288" s="33" t="s">
        <v>2020</v>
      </c>
      <c r="C1288" s="21">
        <v>900</v>
      </c>
      <c r="D1288" s="21">
        <v>900</v>
      </c>
      <c r="E1288" s="20" t="s">
        <v>801</v>
      </c>
      <c r="F1288" s="20" t="s">
        <v>2021</v>
      </c>
      <c r="G1288" s="20" t="s">
        <v>142</v>
      </c>
      <c r="H1288" s="20"/>
    </row>
    <row r="1289" s="3" customFormat="1" ht="28" customHeight="1" spans="1:8">
      <c r="A1289" s="20">
        <v>64</v>
      </c>
      <c r="B1289" s="33" t="s">
        <v>2022</v>
      </c>
      <c r="C1289" s="21">
        <v>3935.79</v>
      </c>
      <c r="D1289" s="21">
        <v>3935.79</v>
      </c>
      <c r="E1289" s="20" t="s">
        <v>287</v>
      </c>
      <c r="F1289" s="20" t="s">
        <v>2023</v>
      </c>
      <c r="G1289" s="20" t="s">
        <v>142</v>
      </c>
      <c r="H1289" s="20"/>
    </row>
    <row r="1290" s="3" customFormat="1" ht="28" customHeight="1" spans="1:8">
      <c r="A1290" s="20">
        <v>65</v>
      </c>
      <c r="B1290" s="33" t="s">
        <v>2024</v>
      </c>
      <c r="C1290" s="21">
        <v>1000</v>
      </c>
      <c r="D1290" s="21">
        <v>1000</v>
      </c>
      <c r="E1290" s="20" t="s">
        <v>41</v>
      </c>
      <c r="F1290" s="20" t="s">
        <v>2025</v>
      </c>
      <c r="G1290" s="20" t="s">
        <v>142</v>
      </c>
      <c r="H1290" s="20"/>
    </row>
    <row r="1291" s="3" customFormat="1" ht="28" customHeight="1" spans="1:8">
      <c r="A1291" s="20">
        <v>66</v>
      </c>
      <c r="B1291" s="33" t="s">
        <v>2026</v>
      </c>
      <c r="C1291" s="21">
        <v>500</v>
      </c>
      <c r="D1291" s="21">
        <v>500</v>
      </c>
      <c r="E1291" s="20" t="s">
        <v>801</v>
      </c>
      <c r="F1291" s="20" t="s">
        <v>2027</v>
      </c>
      <c r="G1291" s="20" t="s">
        <v>142</v>
      </c>
      <c r="H1291" s="20"/>
    </row>
    <row r="1292" s="3" customFormat="1" ht="28" customHeight="1" spans="1:8">
      <c r="A1292" s="20">
        <v>67</v>
      </c>
      <c r="B1292" s="33" t="s">
        <v>2028</v>
      </c>
      <c r="C1292" s="21">
        <v>1500</v>
      </c>
      <c r="D1292" s="21">
        <v>1500</v>
      </c>
      <c r="E1292" s="20" t="s">
        <v>801</v>
      </c>
      <c r="F1292" s="20" t="s">
        <v>2029</v>
      </c>
      <c r="G1292" s="20" t="s">
        <v>142</v>
      </c>
      <c r="H1292" s="20"/>
    </row>
    <row r="1293" s="3" customFormat="1" ht="28" customHeight="1" spans="1:8">
      <c r="A1293" s="20">
        <v>68</v>
      </c>
      <c r="B1293" s="33" t="s">
        <v>2030</v>
      </c>
      <c r="C1293" s="21">
        <v>1000</v>
      </c>
      <c r="D1293" s="21">
        <v>1000</v>
      </c>
      <c r="E1293" s="20" t="s">
        <v>801</v>
      </c>
      <c r="F1293" s="20" t="s">
        <v>2031</v>
      </c>
      <c r="G1293" s="20" t="s">
        <v>142</v>
      </c>
      <c r="H1293" s="20"/>
    </row>
    <row r="1294" s="3" customFormat="1" ht="28" customHeight="1" spans="1:8">
      <c r="A1294" s="20">
        <v>69</v>
      </c>
      <c r="B1294" s="33" t="s">
        <v>2032</v>
      </c>
      <c r="C1294" s="21">
        <v>700</v>
      </c>
      <c r="D1294" s="21">
        <v>700</v>
      </c>
      <c r="E1294" s="20" t="s">
        <v>801</v>
      </c>
      <c r="F1294" s="20" t="s">
        <v>2021</v>
      </c>
      <c r="G1294" s="20" t="s">
        <v>142</v>
      </c>
      <c r="H1294" s="20"/>
    </row>
    <row r="1295" s="3" customFormat="1" ht="28" customHeight="1" spans="1:8">
      <c r="A1295" s="20">
        <v>70</v>
      </c>
      <c r="B1295" s="33" t="s">
        <v>2033</v>
      </c>
      <c r="C1295" s="21">
        <v>60000</v>
      </c>
      <c r="D1295" s="21">
        <v>60000</v>
      </c>
      <c r="E1295" s="20" t="s">
        <v>87</v>
      </c>
      <c r="F1295" s="20" t="s">
        <v>2034</v>
      </c>
      <c r="G1295" s="20" t="s">
        <v>142</v>
      </c>
      <c r="H1295" s="20"/>
    </row>
    <row r="1296" s="3" customFormat="1" ht="28" customHeight="1" spans="1:8">
      <c r="A1296" s="20">
        <v>71</v>
      </c>
      <c r="B1296" s="33" t="s">
        <v>2035</v>
      </c>
      <c r="C1296" s="21">
        <v>772</v>
      </c>
      <c r="D1296" s="21">
        <v>772</v>
      </c>
      <c r="E1296" s="20" t="s">
        <v>83</v>
      </c>
      <c r="F1296" s="20" t="s">
        <v>2036</v>
      </c>
      <c r="G1296" s="20" t="s">
        <v>503</v>
      </c>
      <c r="H1296" s="20"/>
    </row>
    <row r="1297" s="3" customFormat="1" ht="28" customHeight="1" spans="1:8">
      <c r="A1297" s="20">
        <v>72</v>
      </c>
      <c r="B1297" s="33" t="s">
        <v>2037</v>
      </c>
      <c r="C1297" s="21">
        <v>7027.38</v>
      </c>
      <c r="D1297" s="21">
        <v>7027.38</v>
      </c>
      <c r="E1297" s="20" t="s">
        <v>41</v>
      </c>
      <c r="F1297" s="20" t="s">
        <v>1961</v>
      </c>
      <c r="G1297" s="20" t="s">
        <v>503</v>
      </c>
      <c r="H1297" s="20"/>
    </row>
    <row r="1298" s="3" customFormat="1" ht="28" customHeight="1" spans="1:8">
      <c r="A1298" s="20">
        <v>73</v>
      </c>
      <c r="B1298" s="33" t="s">
        <v>2038</v>
      </c>
      <c r="C1298" s="21">
        <v>4767</v>
      </c>
      <c r="D1298" s="21">
        <v>4767</v>
      </c>
      <c r="E1298" s="20" t="s">
        <v>83</v>
      </c>
      <c r="F1298" s="20" t="s">
        <v>2039</v>
      </c>
      <c r="G1298" s="20" t="s">
        <v>503</v>
      </c>
      <c r="H1298" s="20"/>
    </row>
    <row r="1299" s="3" customFormat="1" ht="28" customHeight="1" spans="1:8">
      <c r="A1299" s="20">
        <v>74</v>
      </c>
      <c r="B1299" s="33" t="s">
        <v>2040</v>
      </c>
      <c r="C1299" s="21">
        <v>5400</v>
      </c>
      <c r="D1299" s="21">
        <v>5400</v>
      </c>
      <c r="E1299" s="20" t="s">
        <v>41</v>
      </c>
      <c r="F1299" s="20" t="s">
        <v>1961</v>
      </c>
      <c r="G1299" s="20" t="s">
        <v>503</v>
      </c>
      <c r="H1299" s="20"/>
    </row>
    <row r="1300" s="3" customFormat="1" ht="28" customHeight="1" spans="1:8">
      <c r="A1300" s="20">
        <v>75</v>
      </c>
      <c r="B1300" s="33" t="s">
        <v>2041</v>
      </c>
      <c r="C1300" s="21">
        <v>800</v>
      </c>
      <c r="D1300" s="21">
        <v>800</v>
      </c>
      <c r="E1300" s="20" t="s">
        <v>83</v>
      </c>
      <c r="F1300" s="20" t="s">
        <v>1961</v>
      </c>
      <c r="G1300" s="20" t="s">
        <v>503</v>
      </c>
      <c r="H1300" s="20"/>
    </row>
    <row r="1301" s="3" customFormat="1" ht="28" customHeight="1" spans="1:8">
      <c r="A1301" s="20">
        <v>76</v>
      </c>
      <c r="B1301" s="33" t="s">
        <v>2042</v>
      </c>
      <c r="C1301" s="21">
        <v>1000</v>
      </c>
      <c r="D1301" s="21">
        <v>1000</v>
      </c>
      <c r="E1301" s="20" t="s">
        <v>268</v>
      </c>
      <c r="F1301" s="20" t="s">
        <v>1961</v>
      </c>
      <c r="G1301" s="20" t="s">
        <v>503</v>
      </c>
      <c r="H1301" s="20"/>
    </row>
    <row r="1302" s="3" customFormat="1" ht="28" customHeight="1" spans="1:8">
      <c r="A1302" s="20">
        <v>77</v>
      </c>
      <c r="B1302" s="33" t="s">
        <v>2043</v>
      </c>
      <c r="C1302" s="21">
        <v>750</v>
      </c>
      <c r="D1302" s="21">
        <v>750</v>
      </c>
      <c r="E1302" s="20" t="s">
        <v>268</v>
      </c>
      <c r="F1302" s="20" t="s">
        <v>1961</v>
      </c>
      <c r="G1302" s="20" t="s">
        <v>503</v>
      </c>
      <c r="H1302" s="20"/>
    </row>
    <row r="1303" s="3" customFormat="1" ht="28" customHeight="1" spans="1:8">
      <c r="A1303" s="20">
        <v>78</v>
      </c>
      <c r="B1303" s="33" t="s">
        <v>2044</v>
      </c>
      <c r="C1303" s="21">
        <v>1600</v>
      </c>
      <c r="D1303" s="21">
        <v>1600</v>
      </c>
      <c r="E1303" s="20" t="s">
        <v>83</v>
      </c>
      <c r="F1303" s="20" t="s">
        <v>1961</v>
      </c>
      <c r="G1303" s="20" t="s">
        <v>503</v>
      </c>
      <c r="H1303" s="20"/>
    </row>
    <row r="1304" s="3" customFormat="1" ht="28" customHeight="1" spans="1:8">
      <c r="A1304" s="20">
        <v>79</v>
      </c>
      <c r="B1304" s="33" t="s">
        <v>2045</v>
      </c>
      <c r="C1304" s="21">
        <v>800</v>
      </c>
      <c r="D1304" s="21">
        <v>800</v>
      </c>
      <c r="E1304" s="20" t="s">
        <v>268</v>
      </c>
      <c r="F1304" s="20" t="s">
        <v>1961</v>
      </c>
      <c r="G1304" s="20" t="s">
        <v>503</v>
      </c>
      <c r="H1304" s="20"/>
    </row>
    <row r="1305" s="3" customFormat="1" ht="28" customHeight="1" spans="1:8">
      <c r="A1305" s="20">
        <v>80</v>
      </c>
      <c r="B1305" s="33" t="s">
        <v>2046</v>
      </c>
      <c r="C1305" s="21">
        <v>760</v>
      </c>
      <c r="D1305" s="21">
        <v>760</v>
      </c>
      <c r="E1305" s="20" t="s">
        <v>268</v>
      </c>
      <c r="F1305" s="20" t="s">
        <v>1961</v>
      </c>
      <c r="G1305" s="20" t="s">
        <v>503</v>
      </c>
      <c r="H1305" s="20"/>
    </row>
    <row r="1306" s="3" customFormat="1" ht="28" customHeight="1" spans="1:8">
      <c r="A1306" s="20">
        <v>81</v>
      </c>
      <c r="B1306" s="33" t="s">
        <v>2047</v>
      </c>
      <c r="C1306" s="21">
        <v>3348</v>
      </c>
      <c r="D1306" s="21">
        <v>3348</v>
      </c>
      <c r="E1306" s="20" t="s">
        <v>268</v>
      </c>
      <c r="F1306" s="20" t="s">
        <v>1959</v>
      </c>
      <c r="G1306" s="20" t="s">
        <v>503</v>
      </c>
      <c r="H1306" s="20"/>
    </row>
    <row r="1307" s="3" customFormat="1" ht="28" customHeight="1" spans="1:8">
      <c r="A1307" s="20">
        <v>82</v>
      </c>
      <c r="B1307" s="33" t="s">
        <v>2048</v>
      </c>
      <c r="C1307" s="21">
        <v>6548.47</v>
      </c>
      <c r="D1307" s="21">
        <v>6548.47</v>
      </c>
      <c r="E1307" s="20" t="s">
        <v>67</v>
      </c>
      <c r="F1307" s="20" t="s">
        <v>2049</v>
      </c>
      <c r="G1307" s="20" t="s">
        <v>507</v>
      </c>
      <c r="H1307" s="20"/>
    </row>
    <row r="1308" s="3" customFormat="1" ht="28" customHeight="1" spans="1:8">
      <c r="A1308" s="20">
        <v>83</v>
      </c>
      <c r="B1308" s="33" t="s">
        <v>2050</v>
      </c>
      <c r="C1308" s="21">
        <v>7995</v>
      </c>
      <c r="D1308" s="21">
        <v>7995</v>
      </c>
      <c r="E1308" s="20" t="s">
        <v>67</v>
      </c>
      <c r="F1308" s="20" t="s">
        <v>2049</v>
      </c>
      <c r="G1308" s="20" t="s">
        <v>507</v>
      </c>
      <c r="H1308" s="20"/>
    </row>
    <row r="1309" s="3" customFormat="1" ht="28" customHeight="1" spans="1:8">
      <c r="A1309" s="20">
        <v>84</v>
      </c>
      <c r="B1309" s="33" t="s">
        <v>2051</v>
      </c>
      <c r="C1309" s="21">
        <v>2331.16</v>
      </c>
      <c r="D1309" s="21">
        <v>2331.16</v>
      </c>
      <c r="E1309" s="20" t="s">
        <v>110</v>
      </c>
      <c r="F1309" s="20" t="s">
        <v>2052</v>
      </c>
      <c r="G1309" s="20" t="s">
        <v>507</v>
      </c>
      <c r="H1309" s="20"/>
    </row>
    <row r="1310" s="3" customFormat="1" ht="28" customHeight="1" spans="1:8">
      <c r="A1310" s="20">
        <v>85</v>
      </c>
      <c r="B1310" s="33" t="s">
        <v>2053</v>
      </c>
      <c r="C1310" s="21">
        <v>3348.82</v>
      </c>
      <c r="D1310" s="21">
        <v>2600</v>
      </c>
      <c r="E1310" s="20" t="s">
        <v>83</v>
      </c>
      <c r="F1310" s="20" t="s">
        <v>2054</v>
      </c>
      <c r="G1310" s="20" t="s">
        <v>507</v>
      </c>
      <c r="H1310" s="20"/>
    </row>
    <row r="1311" s="3" customFormat="1" ht="28" customHeight="1" spans="1:8">
      <c r="A1311" s="20">
        <v>86</v>
      </c>
      <c r="B1311" s="33" t="s">
        <v>2055</v>
      </c>
      <c r="C1311" s="21">
        <v>7030</v>
      </c>
      <c r="D1311" s="21">
        <v>3080</v>
      </c>
      <c r="E1311" s="20" t="s">
        <v>801</v>
      </c>
      <c r="F1311" s="20" t="s">
        <v>2056</v>
      </c>
      <c r="G1311" s="20" t="s">
        <v>507</v>
      </c>
      <c r="H1311" s="20"/>
    </row>
    <row r="1312" s="3" customFormat="1" ht="28" customHeight="1" spans="1:8">
      <c r="A1312" s="20">
        <v>87</v>
      </c>
      <c r="B1312" s="33" t="s">
        <v>2057</v>
      </c>
      <c r="C1312" s="21">
        <v>1260</v>
      </c>
      <c r="D1312" s="21">
        <v>1000</v>
      </c>
      <c r="E1312" s="20" t="s">
        <v>83</v>
      </c>
      <c r="F1312" s="20" t="s">
        <v>2058</v>
      </c>
      <c r="G1312" s="20" t="s">
        <v>507</v>
      </c>
      <c r="H1312" s="20"/>
    </row>
    <row r="1313" s="3" customFormat="1" ht="28" customHeight="1" spans="1:8">
      <c r="A1313" s="20">
        <v>88</v>
      </c>
      <c r="B1313" s="33" t="s">
        <v>2059</v>
      </c>
      <c r="C1313" s="21">
        <v>5000</v>
      </c>
      <c r="D1313" s="21">
        <v>3700</v>
      </c>
      <c r="E1313" s="20" t="s">
        <v>83</v>
      </c>
      <c r="F1313" s="20" t="s">
        <v>2060</v>
      </c>
      <c r="G1313" s="20" t="s">
        <v>507</v>
      </c>
      <c r="H1313" s="20"/>
    </row>
    <row r="1314" s="3" customFormat="1" ht="28" customHeight="1" spans="1:8">
      <c r="A1314" s="20">
        <v>89</v>
      </c>
      <c r="B1314" s="33" t="s">
        <v>2061</v>
      </c>
      <c r="C1314" s="21">
        <v>420</v>
      </c>
      <c r="D1314" s="21">
        <v>420</v>
      </c>
      <c r="E1314" s="20" t="s">
        <v>83</v>
      </c>
      <c r="F1314" s="20" t="s">
        <v>2058</v>
      </c>
      <c r="G1314" s="20" t="s">
        <v>507</v>
      </c>
      <c r="H1314" s="20"/>
    </row>
    <row r="1315" s="3" customFormat="1" ht="28" customHeight="1" spans="1:8">
      <c r="A1315" s="20">
        <v>90</v>
      </c>
      <c r="B1315" s="33" t="s">
        <v>2062</v>
      </c>
      <c r="C1315" s="21">
        <v>1170</v>
      </c>
      <c r="D1315" s="21">
        <v>800</v>
      </c>
      <c r="E1315" s="20" t="s">
        <v>41</v>
      </c>
      <c r="F1315" s="20" t="s">
        <v>2058</v>
      </c>
      <c r="G1315" s="20" t="s">
        <v>507</v>
      </c>
      <c r="H1315" s="20"/>
    </row>
    <row r="1316" s="3" customFormat="1" ht="28" customHeight="1" spans="1:8">
      <c r="A1316" s="20">
        <v>91</v>
      </c>
      <c r="B1316" s="33" t="s">
        <v>2063</v>
      </c>
      <c r="C1316" s="21">
        <v>320</v>
      </c>
      <c r="D1316" s="21">
        <v>320</v>
      </c>
      <c r="E1316" s="20" t="s">
        <v>414</v>
      </c>
      <c r="F1316" s="20" t="s">
        <v>2058</v>
      </c>
      <c r="G1316" s="20" t="s">
        <v>507</v>
      </c>
      <c r="H1316" s="20"/>
    </row>
    <row r="1317" s="3" customFormat="1" ht="28" customHeight="1" spans="1:8">
      <c r="A1317" s="20">
        <v>92</v>
      </c>
      <c r="B1317" s="33" t="s">
        <v>2064</v>
      </c>
      <c r="C1317" s="21">
        <v>850</v>
      </c>
      <c r="D1317" s="21">
        <v>850</v>
      </c>
      <c r="E1317" s="20" t="s">
        <v>414</v>
      </c>
      <c r="F1317" s="20" t="s">
        <v>2058</v>
      </c>
      <c r="G1317" s="20" t="s">
        <v>507</v>
      </c>
      <c r="H1317" s="20"/>
    </row>
    <row r="1318" s="3" customFormat="1" ht="28" customHeight="1" spans="1:8">
      <c r="A1318" s="20">
        <v>93</v>
      </c>
      <c r="B1318" s="33" t="s">
        <v>2065</v>
      </c>
      <c r="C1318" s="21">
        <v>4300</v>
      </c>
      <c r="D1318" s="21">
        <v>4300</v>
      </c>
      <c r="E1318" s="20" t="s">
        <v>83</v>
      </c>
      <c r="F1318" s="20" t="s">
        <v>2066</v>
      </c>
      <c r="G1318" s="20" t="s">
        <v>122</v>
      </c>
      <c r="H1318" s="20"/>
    </row>
    <row r="1319" s="3" customFormat="1" ht="28" customHeight="1" spans="1:8">
      <c r="A1319" s="20">
        <v>94</v>
      </c>
      <c r="B1319" s="33" t="s">
        <v>2067</v>
      </c>
      <c r="C1319" s="21">
        <v>50000</v>
      </c>
      <c r="D1319" s="21">
        <v>50000</v>
      </c>
      <c r="E1319" s="20" t="s">
        <v>41</v>
      </c>
      <c r="F1319" s="20" t="s">
        <v>2068</v>
      </c>
      <c r="G1319" s="20" t="s">
        <v>122</v>
      </c>
      <c r="H1319" s="20"/>
    </row>
    <row r="1320" s="3" customFormat="1" ht="28" customHeight="1" spans="1:8">
      <c r="A1320" s="20">
        <v>95</v>
      </c>
      <c r="B1320" s="33" t="s">
        <v>2069</v>
      </c>
      <c r="C1320" s="21">
        <v>5203.58</v>
      </c>
      <c r="D1320" s="21">
        <v>5203.58</v>
      </c>
      <c r="E1320" s="20" t="s">
        <v>13</v>
      </c>
      <c r="F1320" s="20" t="s">
        <v>2066</v>
      </c>
      <c r="G1320" s="20" t="s">
        <v>122</v>
      </c>
      <c r="H1320" s="20"/>
    </row>
    <row r="1321" s="3" customFormat="1" ht="28" customHeight="1" spans="1:8">
      <c r="A1321" s="20">
        <v>96</v>
      </c>
      <c r="B1321" s="33" t="s">
        <v>2070</v>
      </c>
      <c r="C1321" s="21">
        <v>21213.92</v>
      </c>
      <c r="D1321" s="21">
        <v>21213.92</v>
      </c>
      <c r="E1321" s="20" t="s">
        <v>522</v>
      </c>
      <c r="F1321" s="20" t="s">
        <v>2071</v>
      </c>
      <c r="G1321" s="20" t="s">
        <v>438</v>
      </c>
      <c r="H1321" s="20"/>
    </row>
    <row r="1322" s="3" customFormat="1" ht="28" customHeight="1" spans="1:8">
      <c r="A1322" s="20">
        <v>97</v>
      </c>
      <c r="B1322" s="33" t="s">
        <v>2072</v>
      </c>
      <c r="C1322" s="21">
        <v>3506</v>
      </c>
      <c r="D1322" s="21">
        <v>3506</v>
      </c>
      <c r="E1322" s="20" t="s">
        <v>287</v>
      </c>
      <c r="F1322" s="20" t="s">
        <v>2071</v>
      </c>
      <c r="G1322" s="20" t="s">
        <v>438</v>
      </c>
      <c r="H1322" s="20"/>
    </row>
    <row r="1323" s="3" customFormat="1" ht="28" customHeight="1" spans="1:8">
      <c r="A1323" s="20">
        <v>98</v>
      </c>
      <c r="B1323" s="33" t="s">
        <v>2073</v>
      </c>
      <c r="C1323" s="21">
        <v>82622</v>
      </c>
      <c r="D1323" s="21">
        <v>82622</v>
      </c>
      <c r="E1323" s="20" t="s">
        <v>150</v>
      </c>
      <c r="F1323" s="20" t="s">
        <v>442</v>
      </c>
      <c r="G1323" s="20" t="s">
        <v>2074</v>
      </c>
      <c r="H1323" s="20"/>
    </row>
    <row r="1324" s="3" customFormat="1" ht="28" customHeight="1" spans="1:8">
      <c r="A1324" s="20">
        <v>99</v>
      </c>
      <c r="B1324" s="33" t="s">
        <v>2075</v>
      </c>
      <c r="C1324" s="21">
        <v>57059</v>
      </c>
      <c r="D1324" s="21">
        <v>57059</v>
      </c>
      <c r="E1324" s="20" t="s">
        <v>150</v>
      </c>
      <c r="F1324" s="20" t="s">
        <v>442</v>
      </c>
      <c r="G1324" s="20" t="s">
        <v>22</v>
      </c>
      <c r="H1324" s="20"/>
    </row>
    <row r="1325" s="2" customFormat="1" ht="28" customHeight="1" spans="1:8">
      <c r="A1325" s="18"/>
      <c r="B1325" s="22" t="s">
        <v>2076</v>
      </c>
      <c r="C1325" s="19">
        <f>SUM(C1326:C1372)</f>
        <v>4689797.03</v>
      </c>
      <c r="D1325" s="19">
        <f>SUM(D1326:D1372)</f>
        <v>2523455.03</v>
      </c>
      <c r="E1325" s="18"/>
      <c r="F1325" s="18"/>
      <c r="G1325" s="18"/>
      <c r="H1325" s="18"/>
    </row>
    <row r="1326" s="3" customFormat="1" ht="28" customHeight="1" spans="1:8">
      <c r="A1326" s="20">
        <v>1</v>
      </c>
      <c r="B1326" s="33" t="s">
        <v>2077</v>
      </c>
      <c r="C1326" s="21">
        <v>1414300</v>
      </c>
      <c r="D1326" s="21">
        <v>500000</v>
      </c>
      <c r="E1326" s="20" t="s">
        <v>939</v>
      </c>
      <c r="F1326" s="20" t="s">
        <v>446</v>
      </c>
      <c r="G1326" s="20" t="s">
        <v>507</v>
      </c>
      <c r="H1326" s="20"/>
    </row>
    <row r="1327" s="3" customFormat="1" ht="28" customHeight="1" spans="1:8">
      <c r="A1327" s="20">
        <v>2</v>
      </c>
      <c r="B1327" s="33" t="s">
        <v>2078</v>
      </c>
      <c r="C1327" s="21">
        <v>60000</v>
      </c>
      <c r="D1327" s="21">
        <v>30000</v>
      </c>
      <c r="E1327" s="20" t="s">
        <v>17</v>
      </c>
      <c r="F1327" s="20" t="s">
        <v>2079</v>
      </c>
      <c r="G1327" s="20" t="s">
        <v>85</v>
      </c>
      <c r="H1327" s="20"/>
    </row>
    <row r="1328" s="3" customFormat="1" ht="28" customHeight="1" spans="1:8">
      <c r="A1328" s="20">
        <v>3</v>
      </c>
      <c r="B1328" s="33" t="s">
        <v>2080</v>
      </c>
      <c r="C1328" s="44">
        <v>6014</v>
      </c>
      <c r="D1328" s="21">
        <v>4000</v>
      </c>
      <c r="E1328" s="55" t="s">
        <v>17</v>
      </c>
      <c r="F1328" s="20" t="s">
        <v>2081</v>
      </c>
      <c r="G1328" s="20" t="s">
        <v>163</v>
      </c>
      <c r="H1328" s="20"/>
    </row>
    <row r="1329" s="3" customFormat="1" ht="28" customHeight="1" spans="1:8">
      <c r="A1329" s="20">
        <v>4</v>
      </c>
      <c r="B1329" s="33" t="s">
        <v>2082</v>
      </c>
      <c r="C1329" s="56">
        <v>4073</v>
      </c>
      <c r="D1329" s="21">
        <v>2800</v>
      </c>
      <c r="E1329" s="57" t="s">
        <v>83</v>
      </c>
      <c r="F1329" s="20" t="s">
        <v>2083</v>
      </c>
      <c r="G1329" s="20" t="s">
        <v>503</v>
      </c>
      <c r="H1329" s="20"/>
    </row>
    <row r="1330" s="3" customFormat="1" ht="28" customHeight="1" spans="1:8">
      <c r="A1330" s="20">
        <v>5</v>
      </c>
      <c r="B1330" s="33" t="s">
        <v>2084</v>
      </c>
      <c r="C1330" s="56">
        <v>60105</v>
      </c>
      <c r="D1330" s="21">
        <v>25000</v>
      </c>
      <c r="E1330" s="57" t="s">
        <v>17</v>
      </c>
      <c r="F1330" s="20" t="s">
        <v>2079</v>
      </c>
      <c r="G1330" s="20" t="s">
        <v>85</v>
      </c>
      <c r="H1330" s="20"/>
    </row>
    <row r="1331" s="3" customFormat="1" ht="28" customHeight="1" spans="1:8">
      <c r="A1331" s="20">
        <v>6</v>
      </c>
      <c r="B1331" s="33" t="s">
        <v>2085</v>
      </c>
      <c r="C1331" s="56">
        <v>832645</v>
      </c>
      <c r="D1331" s="21">
        <v>200000</v>
      </c>
      <c r="E1331" s="57" t="s">
        <v>17</v>
      </c>
      <c r="F1331" s="20" t="s">
        <v>2079</v>
      </c>
      <c r="G1331" s="20" t="s">
        <v>85</v>
      </c>
      <c r="H1331" s="20"/>
    </row>
    <row r="1332" s="3" customFormat="1" ht="28" customHeight="1" spans="1:8">
      <c r="A1332" s="20">
        <v>7</v>
      </c>
      <c r="B1332" s="33" t="s">
        <v>2086</v>
      </c>
      <c r="C1332" s="56">
        <v>6931</v>
      </c>
      <c r="D1332" s="21">
        <v>4000</v>
      </c>
      <c r="E1332" s="57" t="s">
        <v>17</v>
      </c>
      <c r="F1332" s="20" t="s">
        <v>2079</v>
      </c>
      <c r="G1332" s="20" t="s">
        <v>85</v>
      </c>
      <c r="H1332" s="20"/>
    </row>
    <row r="1333" s="3" customFormat="1" ht="28" customHeight="1" spans="1:8">
      <c r="A1333" s="20">
        <v>8</v>
      </c>
      <c r="B1333" s="33" t="s">
        <v>2087</v>
      </c>
      <c r="C1333" s="56">
        <v>14678</v>
      </c>
      <c r="D1333" s="21">
        <v>6000</v>
      </c>
      <c r="E1333" s="57" t="s">
        <v>17</v>
      </c>
      <c r="F1333" s="20" t="s">
        <v>2079</v>
      </c>
      <c r="G1333" s="20" t="s">
        <v>85</v>
      </c>
      <c r="H1333" s="20"/>
    </row>
    <row r="1334" s="3" customFormat="1" ht="28" customHeight="1" spans="1:8">
      <c r="A1334" s="20">
        <v>9</v>
      </c>
      <c r="B1334" s="33" t="s">
        <v>2088</v>
      </c>
      <c r="C1334" s="56">
        <v>120000</v>
      </c>
      <c r="D1334" s="21">
        <v>30000</v>
      </c>
      <c r="E1334" s="57" t="s">
        <v>17</v>
      </c>
      <c r="F1334" s="20" t="s">
        <v>2079</v>
      </c>
      <c r="G1334" s="20" t="s">
        <v>85</v>
      </c>
      <c r="H1334" s="20"/>
    </row>
    <row r="1335" s="3" customFormat="1" ht="28" customHeight="1" spans="1:8">
      <c r="A1335" s="20">
        <v>10</v>
      </c>
      <c r="B1335" s="33" t="s">
        <v>2089</v>
      </c>
      <c r="C1335" s="21">
        <v>22000</v>
      </c>
      <c r="D1335" s="21">
        <v>12480</v>
      </c>
      <c r="E1335" s="20" t="s">
        <v>87</v>
      </c>
      <c r="F1335" s="20" t="s">
        <v>2090</v>
      </c>
      <c r="G1335" s="20" t="s">
        <v>2091</v>
      </c>
      <c r="H1335" s="20"/>
    </row>
    <row r="1336" s="3" customFormat="1" ht="28" customHeight="1" spans="1:8">
      <c r="A1336" s="20">
        <v>11</v>
      </c>
      <c r="B1336" s="33" t="s">
        <v>2092</v>
      </c>
      <c r="C1336" s="21">
        <v>120000</v>
      </c>
      <c r="D1336" s="21">
        <v>93600</v>
      </c>
      <c r="E1336" s="20" t="s">
        <v>87</v>
      </c>
      <c r="F1336" s="20" t="s">
        <v>2090</v>
      </c>
      <c r="G1336" s="20" t="s">
        <v>2093</v>
      </c>
      <c r="H1336" s="20"/>
    </row>
    <row r="1337" s="3" customFormat="1" ht="28" customHeight="1" spans="1:8">
      <c r="A1337" s="20">
        <v>12</v>
      </c>
      <c r="B1337" s="33" t="s">
        <v>2094</v>
      </c>
      <c r="C1337" s="21">
        <v>10000</v>
      </c>
      <c r="D1337" s="21">
        <v>7800</v>
      </c>
      <c r="E1337" s="20" t="s">
        <v>87</v>
      </c>
      <c r="F1337" s="20" t="s">
        <v>2090</v>
      </c>
      <c r="G1337" s="20" t="s">
        <v>2095</v>
      </c>
      <c r="H1337" s="20"/>
    </row>
    <row r="1338" s="3" customFormat="1" ht="28" customHeight="1" spans="1:8">
      <c r="A1338" s="20">
        <v>13</v>
      </c>
      <c r="B1338" s="33" t="s">
        <v>2096</v>
      </c>
      <c r="C1338" s="21">
        <v>325000</v>
      </c>
      <c r="D1338" s="21">
        <v>253500</v>
      </c>
      <c r="E1338" s="20" t="s">
        <v>67</v>
      </c>
      <c r="F1338" s="20" t="s">
        <v>602</v>
      </c>
      <c r="G1338" s="20" t="s">
        <v>15</v>
      </c>
      <c r="H1338" s="20"/>
    </row>
    <row r="1339" s="3" customFormat="1" ht="28" customHeight="1" spans="1:8">
      <c r="A1339" s="20">
        <v>14</v>
      </c>
      <c r="B1339" s="33" t="s">
        <v>2097</v>
      </c>
      <c r="C1339" s="21">
        <v>86000</v>
      </c>
      <c r="D1339" s="21">
        <v>67080</v>
      </c>
      <c r="E1339" s="20" t="s">
        <v>67</v>
      </c>
      <c r="F1339" s="20" t="s">
        <v>602</v>
      </c>
      <c r="G1339" s="20" t="s">
        <v>15</v>
      </c>
      <c r="H1339" s="20"/>
    </row>
    <row r="1340" s="3" customFormat="1" ht="28" customHeight="1" spans="1:8">
      <c r="A1340" s="20">
        <v>15</v>
      </c>
      <c r="B1340" s="33" t="s">
        <v>2098</v>
      </c>
      <c r="C1340" s="21">
        <v>22000</v>
      </c>
      <c r="D1340" s="21">
        <v>17160</v>
      </c>
      <c r="E1340" s="20" t="s">
        <v>17</v>
      </c>
      <c r="F1340" s="20" t="s">
        <v>409</v>
      </c>
      <c r="G1340" s="20" t="s">
        <v>337</v>
      </c>
      <c r="H1340" s="20"/>
    </row>
    <row r="1341" s="3" customFormat="1" ht="28" customHeight="1" spans="1:8">
      <c r="A1341" s="20">
        <v>16</v>
      </c>
      <c r="B1341" s="33" t="s">
        <v>2099</v>
      </c>
      <c r="C1341" s="21">
        <v>48000</v>
      </c>
      <c r="D1341" s="21">
        <v>37440</v>
      </c>
      <c r="E1341" s="20" t="s">
        <v>17</v>
      </c>
      <c r="F1341" s="20" t="s">
        <v>2100</v>
      </c>
      <c r="G1341" s="20" t="s">
        <v>213</v>
      </c>
      <c r="H1341" s="20"/>
    </row>
    <row r="1342" s="3" customFormat="1" ht="28" customHeight="1" spans="1:8">
      <c r="A1342" s="20">
        <v>17</v>
      </c>
      <c r="B1342" s="33" t="s">
        <v>2101</v>
      </c>
      <c r="C1342" s="21">
        <v>60000</v>
      </c>
      <c r="D1342" s="21">
        <v>46800</v>
      </c>
      <c r="E1342" s="20" t="s">
        <v>17</v>
      </c>
      <c r="F1342" s="20" t="s">
        <v>2102</v>
      </c>
      <c r="G1342" s="20" t="s">
        <v>142</v>
      </c>
      <c r="H1342" s="20"/>
    </row>
    <row r="1343" s="3" customFormat="1" ht="28" customHeight="1" spans="1:8">
      <c r="A1343" s="20">
        <v>18</v>
      </c>
      <c r="B1343" s="36" t="s">
        <v>2103</v>
      </c>
      <c r="C1343" s="37">
        <v>30000</v>
      </c>
      <c r="D1343" s="21">
        <v>23400</v>
      </c>
      <c r="E1343" s="20" t="s">
        <v>41</v>
      </c>
      <c r="F1343" s="20" t="s">
        <v>611</v>
      </c>
      <c r="G1343" s="20" t="s">
        <v>142</v>
      </c>
      <c r="H1343" s="20"/>
    </row>
    <row r="1344" s="3" customFormat="1" ht="28" customHeight="1" spans="1:8">
      <c r="A1344" s="20">
        <v>19</v>
      </c>
      <c r="B1344" s="33" t="s">
        <v>2104</v>
      </c>
      <c r="C1344" s="21">
        <v>389000</v>
      </c>
      <c r="D1344" s="21">
        <v>303420</v>
      </c>
      <c r="E1344" s="20" t="s">
        <v>578</v>
      </c>
      <c r="F1344" s="20" t="s">
        <v>95</v>
      </c>
      <c r="G1344" s="20" t="s">
        <v>163</v>
      </c>
      <c r="H1344" s="20"/>
    </row>
    <row r="1345" s="3" customFormat="1" ht="28" customHeight="1" spans="1:8">
      <c r="A1345" s="20">
        <v>20</v>
      </c>
      <c r="B1345" s="33" t="s">
        <v>2105</v>
      </c>
      <c r="C1345" s="21">
        <v>262000</v>
      </c>
      <c r="D1345" s="21">
        <v>204360</v>
      </c>
      <c r="E1345" s="20" t="s">
        <v>578</v>
      </c>
      <c r="F1345" s="20" t="s">
        <v>95</v>
      </c>
      <c r="G1345" s="20" t="s">
        <v>163</v>
      </c>
      <c r="H1345" s="20"/>
    </row>
    <row r="1346" s="3" customFormat="1" ht="28" customHeight="1" spans="1:8">
      <c r="A1346" s="20">
        <v>21</v>
      </c>
      <c r="B1346" s="33" t="s">
        <v>2106</v>
      </c>
      <c r="C1346" s="21">
        <v>10000</v>
      </c>
      <c r="D1346" s="21">
        <v>7800</v>
      </c>
      <c r="E1346" s="20" t="s">
        <v>17</v>
      </c>
      <c r="F1346" s="20" t="s">
        <v>2081</v>
      </c>
      <c r="G1346" s="20" t="s">
        <v>163</v>
      </c>
      <c r="H1346" s="20"/>
    </row>
    <row r="1347" s="3" customFormat="1" ht="28" customHeight="1" spans="1:8">
      <c r="A1347" s="20">
        <v>22</v>
      </c>
      <c r="B1347" s="33" t="s">
        <v>2107</v>
      </c>
      <c r="C1347" s="21">
        <v>26000</v>
      </c>
      <c r="D1347" s="21">
        <v>20280</v>
      </c>
      <c r="E1347" s="20" t="s">
        <v>41</v>
      </c>
      <c r="F1347" s="20" t="s">
        <v>2081</v>
      </c>
      <c r="G1347" s="20" t="s">
        <v>163</v>
      </c>
      <c r="H1347" s="20"/>
    </row>
    <row r="1348" s="3" customFormat="1" ht="28" customHeight="1" spans="1:8">
      <c r="A1348" s="20">
        <v>23</v>
      </c>
      <c r="B1348" s="33" t="s">
        <v>2108</v>
      </c>
      <c r="C1348" s="21">
        <v>32000</v>
      </c>
      <c r="D1348" s="21">
        <v>24960</v>
      </c>
      <c r="E1348" s="20" t="s">
        <v>41</v>
      </c>
      <c r="F1348" s="20" t="s">
        <v>2109</v>
      </c>
      <c r="G1348" s="20" t="s">
        <v>293</v>
      </c>
      <c r="H1348" s="20"/>
    </row>
    <row r="1349" s="3" customFormat="1" ht="28" customHeight="1" spans="1:8">
      <c r="A1349" s="20">
        <v>24</v>
      </c>
      <c r="B1349" s="33" t="s">
        <v>2110</v>
      </c>
      <c r="C1349" s="21">
        <v>32000</v>
      </c>
      <c r="D1349" s="21">
        <v>24960</v>
      </c>
      <c r="E1349" s="20" t="s">
        <v>41</v>
      </c>
      <c r="F1349" s="20" t="s">
        <v>2109</v>
      </c>
      <c r="G1349" s="20" t="s">
        <v>293</v>
      </c>
      <c r="H1349" s="20"/>
    </row>
    <row r="1350" s="3" customFormat="1" ht="28" customHeight="1" spans="1:8">
      <c r="A1350" s="20">
        <v>25</v>
      </c>
      <c r="B1350" s="33" t="s">
        <v>2111</v>
      </c>
      <c r="C1350" s="21">
        <v>16000</v>
      </c>
      <c r="D1350" s="21">
        <v>12480</v>
      </c>
      <c r="E1350" s="20" t="s">
        <v>801</v>
      </c>
      <c r="F1350" s="20" t="s">
        <v>2109</v>
      </c>
      <c r="G1350" s="20" t="s">
        <v>293</v>
      </c>
      <c r="H1350" s="20"/>
    </row>
    <row r="1351" s="3" customFormat="1" ht="28" customHeight="1" spans="1:8">
      <c r="A1351" s="20">
        <v>26</v>
      </c>
      <c r="B1351" s="33" t="s">
        <v>2112</v>
      </c>
      <c r="C1351" s="21">
        <v>90000</v>
      </c>
      <c r="D1351" s="21">
        <v>90000</v>
      </c>
      <c r="E1351" s="20" t="s">
        <v>471</v>
      </c>
      <c r="F1351" s="20" t="s">
        <v>446</v>
      </c>
      <c r="G1351" s="20" t="s">
        <v>85</v>
      </c>
      <c r="H1351" s="20"/>
    </row>
    <row r="1352" s="3" customFormat="1" ht="28" customHeight="1" spans="1:8">
      <c r="A1352" s="20">
        <v>27</v>
      </c>
      <c r="B1352" s="33" t="s">
        <v>2113</v>
      </c>
      <c r="C1352" s="21">
        <v>30000</v>
      </c>
      <c r="D1352" s="21">
        <v>10000</v>
      </c>
      <c r="E1352" s="20" t="s">
        <v>87</v>
      </c>
      <c r="F1352" s="20" t="s">
        <v>446</v>
      </c>
      <c r="G1352" s="20" t="s">
        <v>85</v>
      </c>
      <c r="H1352" s="20"/>
    </row>
    <row r="1353" s="3" customFormat="1" ht="28" customHeight="1" spans="1:8">
      <c r="A1353" s="20">
        <v>28</v>
      </c>
      <c r="B1353" s="33" t="s">
        <v>2114</v>
      </c>
      <c r="C1353" s="37">
        <v>24000</v>
      </c>
      <c r="D1353" s="21">
        <v>18720</v>
      </c>
      <c r="E1353" s="20" t="s">
        <v>766</v>
      </c>
      <c r="F1353" s="20" t="s">
        <v>446</v>
      </c>
      <c r="G1353" s="20" t="s">
        <v>507</v>
      </c>
      <c r="H1353" s="20"/>
    </row>
    <row r="1354" s="3" customFormat="1" ht="28" customHeight="1" spans="1:8">
      <c r="A1354" s="20">
        <v>29</v>
      </c>
      <c r="B1354" s="33" t="s">
        <v>2115</v>
      </c>
      <c r="C1354" s="21">
        <v>51000</v>
      </c>
      <c r="D1354" s="21">
        <v>39780</v>
      </c>
      <c r="E1354" s="20" t="s">
        <v>41</v>
      </c>
      <c r="F1354" s="20" t="s">
        <v>2083</v>
      </c>
      <c r="G1354" s="20" t="s">
        <v>503</v>
      </c>
      <c r="H1354" s="20"/>
    </row>
    <row r="1355" s="3" customFormat="1" ht="28" customHeight="1" spans="1:8">
      <c r="A1355" s="20">
        <v>30</v>
      </c>
      <c r="B1355" s="33" t="s">
        <v>2116</v>
      </c>
      <c r="C1355" s="21">
        <v>11000</v>
      </c>
      <c r="D1355" s="21">
        <v>8580</v>
      </c>
      <c r="E1355" s="20" t="s">
        <v>17</v>
      </c>
      <c r="F1355" s="20" t="s">
        <v>2081</v>
      </c>
      <c r="G1355" s="20" t="s">
        <v>163</v>
      </c>
      <c r="H1355" s="20"/>
    </row>
    <row r="1356" s="3" customFormat="1" ht="28" customHeight="1" spans="1:8">
      <c r="A1356" s="20">
        <v>31</v>
      </c>
      <c r="B1356" s="33" t="s">
        <v>2117</v>
      </c>
      <c r="C1356" s="21">
        <v>12000</v>
      </c>
      <c r="D1356" s="21">
        <v>9360</v>
      </c>
      <c r="E1356" s="20" t="s">
        <v>17</v>
      </c>
      <c r="F1356" s="20" t="s">
        <v>2081</v>
      </c>
      <c r="G1356" s="20" t="s">
        <v>163</v>
      </c>
      <c r="H1356" s="20"/>
    </row>
    <row r="1357" s="3" customFormat="1" ht="28" customHeight="1" spans="1:8">
      <c r="A1357" s="20">
        <v>32</v>
      </c>
      <c r="B1357" s="33" t="s">
        <v>2118</v>
      </c>
      <c r="C1357" s="21">
        <v>33000</v>
      </c>
      <c r="D1357" s="21">
        <v>25740</v>
      </c>
      <c r="E1357" s="20" t="s">
        <v>1862</v>
      </c>
      <c r="F1357" s="20" t="s">
        <v>625</v>
      </c>
      <c r="G1357" s="20" t="s">
        <v>507</v>
      </c>
      <c r="H1357" s="20"/>
    </row>
    <row r="1358" s="3" customFormat="1" ht="28" customHeight="1" spans="1:8">
      <c r="A1358" s="20">
        <v>33</v>
      </c>
      <c r="B1358" s="33" t="s">
        <v>2119</v>
      </c>
      <c r="C1358" s="21">
        <v>59561</v>
      </c>
      <c r="D1358" s="21">
        <v>10000</v>
      </c>
      <c r="E1358" s="20" t="s">
        <v>39</v>
      </c>
      <c r="F1358" s="20" t="s">
        <v>511</v>
      </c>
      <c r="G1358" s="20" t="s">
        <v>69</v>
      </c>
      <c r="H1358" s="20"/>
    </row>
    <row r="1359" s="3" customFormat="1" ht="28" customHeight="1" spans="1:8">
      <c r="A1359" s="20">
        <v>34</v>
      </c>
      <c r="B1359" s="33" t="s">
        <v>2120</v>
      </c>
      <c r="C1359" s="21">
        <v>28000</v>
      </c>
      <c r="D1359" s="21">
        <f t="shared" ref="D1359:D1361" si="0">C1359*0.6</f>
        <v>16800</v>
      </c>
      <c r="E1359" s="20" t="s">
        <v>17</v>
      </c>
      <c r="F1359" s="20" t="s">
        <v>2079</v>
      </c>
      <c r="G1359" s="20" t="s">
        <v>85</v>
      </c>
      <c r="H1359" s="20"/>
    </row>
    <row r="1360" s="3" customFormat="1" ht="28" customHeight="1" spans="1:8">
      <c r="A1360" s="20">
        <v>35</v>
      </c>
      <c r="B1360" s="33" t="s">
        <v>2121</v>
      </c>
      <c r="C1360" s="21">
        <v>15000</v>
      </c>
      <c r="D1360" s="21">
        <f t="shared" si="0"/>
        <v>9000</v>
      </c>
      <c r="E1360" s="20" t="s">
        <v>17</v>
      </c>
      <c r="F1360" s="20" t="s">
        <v>2079</v>
      </c>
      <c r="G1360" s="20" t="s">
        <v>85</v>
      </c>
      <c r="H1360" s="20"/>
    </row>
    <row r="1361" s="3" customFormat="1" ht="28" customHeight="1" spans="1:8">
      <c r="A1361" s="20">
        <v>36</v>
      </c>
      <c r="B1361" s="33" t="s">
        <v>2122</v>
      </c>
      <c r="C1361" s="21">
        <v>2000</v>
      </c>
      <c r="D1361" s="21">
        <f t="shared" si="0"/>
        <v>1200</v>
      </c>
      <c r="E1361" s="20" t="s">
        <v>17</v>
      </c>
      <c r="F1361" s="20" t="s">
        <v>2079</v>
      </c>
      <c r="G1361" s="20" t="s">
        <v>85</v>
      </c>
      <c r="H1361" s="20"/>
    </row>
    <row r="1362" s="3" customFormat="1" ht="28" customHeight="1" spans="1:8">
      <c r="A1362" s="20">
        <v>37</v>
      </c>
      <c r="B1362" s="33" t="s">
        <v>2123</v>
      </c>
      <c r="C1362" s="21">
        <v>2140</v>
      </c>
      <c r="D1362" s="21">
        <f>C1362*0.75</f>
        <v>1605</v>
      </c>
      <c r="E1362" s="20" t="s">
        <v>87</v>
      </c>
      <c r="F1362" s="20" t="s">
        <v>2079</v>
      </c>
      <c r="G1362" s="20" t="s">
        <v>85</v>
      </c>
      <c r="H1362" s="20"/>
    </row>
    <row r="1363" s="3" customFormat="1" ht="28" customHeight="1" spans="1:8">
      <c r="A1363" s="20">
        <v>38</v>
      </c>
      <c r="B1363" s="33" t="s">
        <v>2124</v>
      </c>
      <c r="C1363" s="21">
        <v>6321</v>
      </c>
      <c r="D1363" s="21">
        <v>6321</v>
      </c>
      <c r="E1363" s="20" t="s">
        <v>41</v>
      </c>
      <c r="F1363" s="20" t="s">
        <v>2079</v>
      </c>
      <c r="G1363" s="20" t="s">
        <v>225</v>
      </c>
      <c r="H1363" s="20"/>
    </row>
    <row r="1364" s="3" customFormat="1" ht="28" customHeight="1" spans="1:8">
      <c r="A1364" s="20">
        <v>39</v>
      </c>
      <c r="B1364" s="33" t="s">
        <v>2125</v>
      </c>
      <c r="C1364" s="21">
        <v>1470</v>
      </c>
      <c r="D1364" s="21">
        <v>1470</v>
      </c>
      <c r="E1364" s="20" t="s">
        <v>41</v>
      </c>
      <c r="F1364" s="20" t="s">
        <v>2079</v>
      </c>
      <c r="G1364" s="20" t="s">
        <v>225</v>
      </c>
      <c r="H1364" s="20"/>
    </row>
    <row r="1365" s="3" customFormat="1" ht="28" customHeight="1" spans="1:8">
      <c r="A1365" s="20">
        <v>40</v>
      </c>
      <c r="B1365" s="33" t="s">
        <v>2126</v>
      </c>
      <c r="C1365" s="21">
        <v>2385.3</v>
      </c>
      <c r="D1365" s="21">
        <v>2385.3</v>
      </c>
      <c r="E1365" s="20" t="s">
        <v>41</v>
      </c>
      <c r="F1365" s="20" t="s">
        <v>2127</v>
      </c>
      <c r="G1365" s="20" t="s">
        <v>225</v>
      </c>
      <c r="H1365" s="20"/>
    </row>
    <row r="1366" s="3" customFormat="1" ht="28" customHeight="1" spans="1:8">
      <c r="A1366" s="20">
        <v>41</v>
      </c>
      <c r="B1366" s="33" t="s">
        <v>2128</v>
      </c>
      <c r="C1366" s="21">
        <v>1357</v>
      </c>
      <c r="D1366" s="21">
        <v>1357</v>
      </c>
      <c r="E1366" s="20" t="s">
        <v>41</v>
      </c>
      <c r="F1366" s="20" t="s">
        <v>2129</v>
      </c>
      <c r="G1366" s="20" t="s">
        <v>503</v>
      </c>
      <c r="H1366" s="20"/>
    </row>
    <row r="1367" s="3" customFormat="1" ht="28" customHeight="1" spans="1:8">
      <c r="A1367" s="20">
        <v>42</v>
      </c>
      <c r="B1367" s="33" t="s">
        <v>2130</v>
      </c>
      <c r="C1367" s="21">
        <v>1961.6</v>
      </c>
      <c r="D1367" s="21">
        <v>1961.6</v>
      </c>
      <c r="E1367" s="20" t="s">
        <v>41</v>
      </c>
      <c r="F1367" s="20" t="s">
        <v>2131</v>
      </c>
      <c r="G1367" s="20" t="s">
        <v>293</v>
      </c>
      <c r="H1367" s="20"/>
    </row>
    <row r="1368" s="3" customFormat="1" ht="28" customHeight="1" spans="1:8">
      <c r="A1368" s="20">
        <v>43</v>
      </c>
      <c r="B1368" s="33" t="s">
        <v>2132</v>
      </c>
      <c r="C1368" s="21">
        <v>650.13</v>
      </c>
      <c r="D1368" s="21">
        <v>650.13</v>
      </c>
      <c r="E1368" s="20" t="s">
        <v>41</v>
      </c>
      <c r="F1368" s="20" t="s">
        <v>2133</v>
      </c>
      <c r="G1368" s="20" t="s">
        <v>142</v>
      </c>
      <c r="H1368" s="20"/>
    </row>
    <row r="1369" s="3" customFormat="1" ht="28" customHeight="1" spans="1:8">
      <c r="A1369" s="20">
        <v>44</v>
      </c>
      <c r="B1369" s="33" t="s">
        <v>2134</v>
      </c>
      <c r="C1369" s="21">
        <v>1325</v>
      </c>
      <c r="D1369" s="21">
        <v>1325</v>
      </c>
      <c r="E1369" s="20" t="s">
        <v>41</v>
      </c>
      <c r="F1369" s="20" t="s">
        <v>2135</v>
      </c>
      <c r="G1369" s="20" t="s">
        <v>163</v>
      </c>
      <c r="H1369" s="20"/>
    </row>
    <row r="1370" s="3" customFormat="1" ht="28" customHeight="1" spans="1:8">
      <c r="A1370" s="20">
        <v>45</v>
      </c>
      <c r="B1370" s="33" t="s">
        <v>2136</v>
      </c>
      <c r="C1370" s="21">
        <v>1115</v>
      </c>
      <c r="D1370" s="21">
        <v>1115</v>
      </c>
      <c r="E1370" s="20" t="s">
        <v>41</v>
      </c>
      <c r="F1370" s="20" t="s">
        <v>2137</v>
      </c>
      <c r="G1370" s="20" t="s">
        <v>507</v>
      </c>
      <c r="H1370" s="20"/>
    </row>
    <row r="1371" s="3" customFormat="1" ht="28" customHeight="1" spans="1:8">
      <c r="A1371" s="20">
        <v>46</v>
      </c>
      <c r="B1371" s="33" t="s">
        <v>2138</v>
      </c>
      <c r="C1371" s="21">
        <f>6765</f>
        <v>6765</v>
      </c>
      <c r="D1371" s="21">
        <f>6765</f>
        <v>6765</v>
      </c>
      <c r="E1371" s="20" t="s">
        <v>41</v>
      </c>
      <c r="F1371" s="20" t="s">
        <v>2131</v>
      </c>
      <c r="G1371" s="20" t="s">
        <v>293</v>
      </c>
      <c r="H1371" s="20"/>
    </row>
    <row r="1372" s="3" customFormat="1" ht="28" customHeight="1" spans="1:8">
      <c r="A1372" s="20">
        <v>47</v>
      </c>
      <c r="B1372" s="33" t="s">
        <v>2139</v>
      </c>
      <c r="C1372" s="21">
        <v>300000</v>
      </c>
      <c r="D1372" s="21">
        <v>300000</v>
      </c>
      <c r="E1372" s="20" t="s">
        <v>41</v>
      </c>
      <c r="F1372" s="20" t="s">
        <v>2140</v>
      </c>
      <c r="G1372" s="20" t="s">
        <v>85</v>
      </c>
      <c r="H1372" s="20"/>
    </row>
    <row r="1373" s="2" customFormat="1" ht="28" customHeight="1" spans="1:8">
      <c r="A1373" s="18"/>
      <c r="B1373" s="43" t="s">
        <v>2141</v>
      </c>
      <c r="C1373" s="16">
        <f>SUM(C1374:C1452)</f>
        <v>4091071.4</v>
      </c>
      <c r="D1373" s="16">
        <f>SUM(D1374:D1452)</f>
        <v>3141783</v>
      </c>
      <c r="E1373" s="14"/>
      <c r="F1373" s="15"/>
      <c r="G1373" s="15"/>
      <c r="H1373" s="58"/>
    </row>
    <row r="1374" s="3" customFormat="1" ht="28" customHeight="1" spans="1:8">
      <c r="A1374" s="20">
        <v>1</v>
      </c>
      <c r="B1374" s="29" t="s">
        <v>2142</v>
      </c>
      <c r="C1374" s="30">
        <v>100000</v>
      </c>
      <c r="D1374" s="31">
        <v>100000</v>
      </c>
      <c r="E1374" s="32" t="s">
        <v>41</v>
      </c>
      <c r="F1374" s="27" t="s">
        <v>2143</v>
      </c>
      <c r="G1374" s="27" t="s">
        <v>85</v>
      </c>
      <c r="H1374" s="28"/>
    </row>
    <row r="1375" s="3" customFormat="1" ht="28" customHeight="1" spans="1:8">
      <c r="A1375" s="20">
        <v>2</v>
      </c>
      <c r="B1375" s="29" t="s">
        <v>2144</v>
      </c>
      <c r="C1375" s="30">
        <v>120000</v>
      </c>
      <c r="D1375" s="31">
        <v>120000</v>
      </c>
      <c r="E1375" s="32" t="s">
        <v>17</v>
      </c>
      <c r="F1375" s="27" t="s">
        <v>446</v>
      </c>
      <c r="G1375" s="27" t="s">
        <v>225</v>
      </c>
      <c r="H1375" s="28"/>
    </row>
    <row r="1376" s="3" customFormat="1" ht="28" customHeight="1" spans="1:8">
      <c r="A1376" s="20">
        <v>3</v>
      </c>
      <c r="B1376" s="29" t="s">
        <v>2145</v>
      </c>
      <c r="C1376" s="30">
        <v>150000</v>
      </c>
      <c r="D1376" s="31">
        <v>45000</v>
      </c>
      <c r="E1376" s="32" t="s">
        <v>87</v>
      </c>
      <c r="F1376" s="27" t="s">
        <v>446</v>
      </c>
      <c r="G1376" s="27" t="s">
        <v>225</v>
      </c>
      <c r="H1376" s="28"/>
    </row>
    <row r="1377" s="3" customFormat="1" ht="28" customHeight="1" spans="1:8">
      <c r="A1377" s="20">
        <v>4</v>
      </c>
      <c r="B1377" s="29" t="s">
        <v>2146</v>
      </c>
      <c r="C1377" s="30">
        <v>50000</v>
      </c>
      <c r="D1377" s="31">
        <v>50000</v>
      </c>
      <c r="E1377" s="32" t="s">
        <v>17</v>
      </c>
      <c r="F1377" s="27" t="s">
        <v>446</v>
      </c>
      <c r="G1377" s="27" t="s">
        <v>85</v>
      </c>
      <c r="H1377" s="28"/>
    </row>
    <row r="1378" s="3" customFormat="1" ht="28" customHeight="1" spans="1:8">
      <c r="A1378" s="20">
        <v>5</v>
      </c>
      <c r="B1378" s="29" t="s">
        <v>2147</v>
      </c>
      <c r="C1378" s="30">
        <v>200000</v>
      </c>
      <c r="D1378" s="31">
        <v>200000</v>
      </c>
      <c r="E1378" s="32" t="s">
        <v>17</v>
      </c>
      <c r="F1378" s="27" t="s">
        <v>2148</v>
      </c>
      <c r="G1378" s="27" t="s">
        <v>85</v>
      </c>
      <c r="H1378" s="28"/>
    </row>
    <row r="1379" s="3" customFormat="1" ht="28" customHeight="1" spans="1:8">
      <c r="A1379" s="20">
        <v>6</v>
      </c>
      <c r="B1379" s="29" t="s">
        <v>2149</v>
      </c>
      <c r="C1379" s="30">
        <v>23000</v>
      </c>
      <c r="D1379" s="31">
        <v>13000</v>
      </c>
      <c r="E1379" s="32" t="s">
        <v>39</v>
      </c>
      <c r="F1379" s="27" t="s">
        <v>409</v>
      </c>
      <c r="G1379" s="27" t="s">
        <v>337</v>
      </c>
      <c r="H1379" s="28"/>
    </row>
    <row r="1380" s="3" customFormat="1" ht="28" customHeight="1" spans="1:8">
      <c r="A1380" s="20">
        <v>7</v>
      </c>
      <c r="B1380" s="29" t="s">
        <v>2150</v>
      </c>
      <c r="C1380" s="30">
        <v>27000</v>
      </c>
      <c r="D1380" s="31">
        <v>27000</v>
      </c>
      <c r="E1380" s="32" t="s">
        <v>41</v>
      </c>
      <c r="F1380" s="27" t="s">
        <v>2151</v>
      </c>
      <c r="G1380" s="27" t="s">
        <v>22</v>
      </c>
      <c r="H1380" s="28"/>
    </row>
    <row r="1381" s="3" customFormat="1" ht="28" customHeight="1" spans="1:8">
      <c r="A1381" s="20">
        <v>8</v>
      </c>
      <c r="B1381" s="29" t="s">
        <v>2152</v>
      </c>
      <c r="C1381" s="30">
        <v>30000</v>
      </c>
      <c r="D1381" s="31">
        <v>30000</v>
      </c>
      <c r="E1381" s="32" t="s">
        <v>1172</v>
      </c>
      <c r="F1381" s="27" t="s">
        <v>2153</v>
      </c>
      <c r="G1381" s="27" t="s">
        <v>22</v>
      </c>
      <c r="H1381" s="28"/>
    </row>
    <row r="1382" s="3" customFormat="1" ht="28" customHeight="1" spans="1:8">
      <c r="A1382" s="20">
        <v>9</v>
      </c>
      <c r="B1382" s="29" t="s">
        <v>2154</v>
      </c>
      <c r="C1382" s="30">
        <v>170000</v>
      </c>
      <c r="D1382" s="31">
        <v>80000</v>
      </c>
      <c r="E1382" s="32" t="s">
        <v>33</v>
      </c>
      <c r="F1382" s="27" t="s">
        <v>2155</v>
      </c>
      <c r="G1382" s="27" t="s">
        <v>22</v>
      </c>
      <c r="H1382" s="28"/>
    </row>
    <row r="1383" s="3" customFormat="1" ht="28" customHeight="1" spans="1:8">
      <c r="A1383" s="20">
        <v>10</v>
      </c>
      <c r="B1383" s="29" t="s">
        <v>2156</v>
      </c>
      <c r="C1383" s="30">
        <v>12000</v>
      </c>
      <c r="D1383" s="31">
        <v>12000</v>
      </c>
      <c r="E1383" s="32" t="s">
        <v>41</v>
      </c>
      <c r="F1383" s="27" t="s">
        <v>446</v>
      </c>
      <c r="G1383" s="27" t="s">
        <v>213</v>
      </c>
      <c r="H1383" s="28"/>
    </row>
    <row r="1384" s="3" customFormat="1" ht="28" customHeight="1" spans="1:8">
      <c r="A1384" s="20">
        <v>11</v>
      </c>
      <c r="B1384" s="29" t="s">
        <v>2157</v>
      </c>
      <c r="C1384" s="30">
        <v>81000</v>
      </c>
      <c r="D1384" s="31">
        <v>61000</v>
      </c>
      <c r="E1384" s="32" t="s">
        <v>67</v>
      </c>
      <c r="F1384" s="27" t="s">
        <v>2158</v>
      </c>
      <c r="G1384" s="27" t="s">
        <v>213</v>
      </c>
      <c r="H1384" s="28"/>
    </row>
    <row r="1385" s="3" customFormat="1" ht="28" customHeight="1" spans="1:8">
      <c r="A1385" s="20">
        <v>12</v>
      </c>
      <c r="B1385" s="29" t="s">
        <v>2159</v>
      </c>
      <c r="C1385" s="30">
        <v>81000</v>
      </c>
      <c r="D1385" s="31">
        <v>60000</v>
      </c>
      <c r="E1385" s="32" t="s">
        <v>67</v>
      </c>
      <c r="F1385" s="27" t="s">
        <v>2160</v>
      </c>
      <c r="G1385" s="27" t="s">
        <v>213</v>
      </c>
      <c r="H1385" s="28"/>
    </row>
    <row r="1386" s="3" customFormat="1" ht="28" customHeight="1" spans="1:8">
      <c r="A1386" s="20">
        <v>13</v>
      </c>
      <c r="B1386" s="29" t="s">
        <v>2161</v>
      </c>
      <c r="C1386" s="30">
        <v>228750</v>
      </c>
      <c r="D1386" s="31">
        <v>228750</v>
      </c>
      <c r="E1386" s="32" t="s">
        <v>17</v>
      </c>
      <c r="F1386" s="27" t="s">
        <v>2162</v>
      </c>
      <c r="G1386" s="27" t="s">
        <v>213</v>
      </c>
      <c r="H1386" s="28"/>
    </row>
    <row r="1387" s="3" customFormat="1" ht="28" customHeight="1" spans="1:8">
      <c r="A1387" s="20">
        <v>14</v>
      </c>
      <c r="B1387" s="29" t="s">
        <v>2163</v>
      </c>
      <c r="C1387" s="30">
        <v>70000</v>
      </c>
      <c r="D1387" s="31">
        <v>70000</v>
      </c>
      <c r="E1387" s="32" t="s">
        <v>17</v>
      </c>
      <c r="F1387" s="27" t="s">
        <v>95</v>
      </c>
      <c r="G1387" s="27" t="s">
        <v>213</v>
      </c>
      <c r="H1387" s="28"/>
    </row>
    <row r="1388" s="3" customFormat="1" ht="28" customHeight="1" spans="1:8">
      <c r="A1388" s="20">
        <v>15</v>
      </c>
      <c r="B1388" s="29" t="s">
        <v>2164</v>
      </c>
      <c r="C1388" s="30">
        <v>84857</v>
      </c>
      <c r="D1388" s="31">
        <v>64857</v>
      </c>
      <c r="E1388" s="32" t="s">
        <v>67</v>
      </c>
      <c r="F1388" s="27" t="s">
        <v>2165</v>
      </c>
      <c r="G1388" s="27" t="s">
        <v>163</v>
      </c>
      <c r="H1388" s="28"/>
    </row>
    <row r="1389" s="3" customFormat="1" ht="28" customHeight="1" spans="1:8">
      <c r="A1389" s="20">
        <v>16</v>
      </c>
      <c r="B1389" s="29" t="s">
        <v>2166</v>
      </c>
      <c r="C1389" s="30">
        <v>50000</v>
      </c>
      <c r="D1389" s="31">
        <v>50000</v>
      </c>
      <c r="E1389" s="32" t="s">
        <v>17</v>
      </c>
      <c r="F1389" s="27" t="s">
        <v>2167</v>
      </c>
      <c r="G1389" s="27" t="s">
        <v>163</v>
      </c>
      <c r="H1389" s="28"/>
    </row>
    <row r="1390" s="3" customFormat="1" ht="28" customHeight="1" spans="1:8">
      <c r="A1390" s="20">
        <v>17</v>
      </c>
      <c r="B1390" s="29" t="s">
        <v>2168</v>
      </c>
      <c r="C1390" s="30">
        <v>30000</v>
      </c>
      <c r="D1390" s="31">
        <v>30000</v>
      </c>
      <c r="E1390" s="32" t="s">
        <v>17</v>
      </c>
      <c r="F1390" s="27" t="s">
        <v>2169</v>
      </c>
      <c r="G1390" s="27" t="s">
        <v>163</v>
      </c>
      <c r="H1390" s="28"/>
    </row>
    <row r="1391" s="3" customFormat="1" ht="28" customHeight="1" spans="1:8">
      <c r="A1391" s="20">
        <v>18</v>
      </c>
      <c r="B1391" s="29" t="s">
        <v>2170</v>
      </c>
      <c r="C1391" s="30">
        <v>20000</v>
      </c>
      <c r="D1391" s="31">
        <v>10000</v>
      </c>
      <c r="E1391" s="32" t="s">
        <v>39</v>
      </c>
      <c r="F1391" s="27" t="s">
        <v>2171</v>
      </c>
      <c r="G1391" s="27" t="s">
        <v>142</v>
      </c>
      <c r="H1391" s="28"/>
    </row>
    <row r="1392" s="3" customFormat="1" ht="28" customHeight="1" spans="1:8">
      <c r="A1392" s="20">
        <v>19</v>
      </c>
      <c r="B1392" s="29" t="s">
        <v>2172</v>
      </c>
      <c r="C1392" s="30">
        <v>35000</v>
      </c>
      <c r="D1392" s="31">
        <v>35000</v>
      </c>
      <c r="E1392" s="32" t="s">
        <v>83</v>
      </c>
      <c r="F1392" s="27" t="s">
        <v>1306</v>
      </c>
      <c r="G1392" s="27" t="s">
        <v>503</v>
      </c>
      <c r="H1392" s="28"/>
    </row>
    <row r="1393" s="3" customFormat="1" ht="28" customHeight="1" spans="1:8">
      <c r="A1393" s="20">
        <v>20</v>
      </c>
      <c r="B1393" s="29" t="s">
        <v>2173</v>
      </c>
      <c r="C1393" s="30">
        <v>26673</v>
      </c>
      <c r="D1393" s="31">
        <v>26673</v>
      </c>
      <c r="E1393" s="32" t="s">
        <v>41</v>
      </c>
      <c r="F1393" s="27" t="s">
        <v>1306</v>
      </c>
      <c r="G1393" s="27" t="s">
        <v>503</v>
      </c>
      <c r="H1393" s="28"/>
    </row>
    <row r="1394" s="3" customFormat="1" ht="28" customHeight="1" spans="1:8">
      <c r="A1394" s="20">
        <v>21</v>
      </c>
      <c r="B1394" s="29" t="s">
        <v>2174</v>
      </c>
      <c r="C1394" s="30">
        <v>100000</v>
      </c>
      <c r="D1394" s="31">
        <v>100000</v>
      </c>
      <c r="E1394" s="32" t="s">
        <v>41</v>
      </c>
      <c r="F1394" s="27" t="s">
        <v>1306</v>
      </c>
      <c r="G1394" s="27" t="s">
        <v>503</v>
      </c>
      <c r="H1394" s="28"/>
    </row>
    <row r="1395" s="3" customFormat="1" ht="28" customHeight="1" spans="1:8">
      <c r="A1395" s="20">
        <v>22</v>
      </c>
      <c r="B1395" s="29" t="s">
        <v>2175</v>
      </c>
      <c r="C1395" s="30">
        <v>50000</v>
      </c>
      <c r="D1395" s="31">
        <v>50000</v>
      </c>
      <c r="E1395" s="32" t="s">
        <v>41</v>
      </c>
      <c r="F1395" s="27" t="s">
        <v>1306</v>
      </c>
      <c r="G1395" s="27" t="s">
        <v>503</v>
      </c>
      <c r="H1395" s="28"/>
    </row>
    <row r="1396" s="3" customFormat="1" ht="28" customHeight="1" spans="1:8">
      <c r="A1396" s="20">
        <v>23</v>
      </c>
      <c r="B1396" s="29" t="s">
        <v>2176</v>
      </c>
      <c r="C1396" s="30">
        <v>36091.4</v>
      </c>
      <c r="D1396" s="31">
        <v>34000</v>
      </c>
      <c r="E1396" s="32" t="s">
        <v>36</v>
      </c>
      <c r="F1396" s="27" t="s">
        <v>2177</v>
      </c>
      <c r="G1396" s="27" t="s">
        <v>503</v>
      </c>
      <c r="H1396" s="28"/>
    </row>
    <row r="1397" s="3" customFormat="1" ht="28" customHeight="1" spans="1:8">
      <c r="A1397" s="20">
        <v>24</v>
      </c>
      <c r="B1397" s="29" t="s">
        <v>2178</v>
      </c>
      <c r="C1397" s="30">
        <v>30000</v>
      </c>
      <c r="D1397" s="31">
        <v>30000</v>
      </c>
      <c r="E1397" s="32" t="s">
        <v>41</v>
      </c>
      <c r="F1397" s="27" t="s">
        <v>1306</v>
      </c>
      <c r="G1397" s="27" t="s">
        <v>503</v>
      </c>
      <c r="H1397" s="28"/>
    </row>
    <row r="1398" s="3" customFormat="1" ht="28" customHeight="1" spans="1:8">
      <c r="A1398" s="20">
        <v>25</v>
      </c>
      <c r="B1398" s="29" t="s">
        <v>2179</v>
      </c>
      <c r="C1398" s="30">
        <v>30000</v>
      </c>
      <c r="D1398" s="31">
        <v>30000</v>
      </c>
      <c r="E1398" s="32" t="s">
        <v>41</v>
      </c>
      <c r="F1398" s="27" t="s">
        <v>1306</v>
      </c>
      <c r="G1398" s="27" t="s">
        <v>503</v>
      </c>
      <c r="H1398" s="28"/>
    </row>
    <row r="1399" s="3" customFormat="1" ht="28" customHeight="1" spans="1:8">
      <c r="A1399" s="20">
        <v>26</v>
      </c>
      <c r="B1399" s="29" t="s">
        <v>2180</v>
      </c>
      <c r="C1399" s="30">
        <v>50000</v>
      </c>
      <c r="D1399" s="31">
        <v>50000</v>
      </c>
      <c r="E1399" s="32" t="s">
        <v>41</v>
      </c>
      <c r="F1399" s="27" t="s">
        <v>1306</v>
      </c>
      <c r="G1399" s="27" t="s">
        <v>503</v>
      </c>
      <c r="H1399" s="28"/>
    </row>
    <row r="1400" s="3" customFormat="1" ht="28" customHeight="1" spans="1:8">
      <c r="A1400" s="20">
        <v>27</v>
      </c>
      <c r="B1400" s="29" t="s">
        <v>2181</v>
      </c>
      <c r="C1400" s="30">
        <v>15153</v>
      </c>
      <c r="D1400" s="31">
        <v>14000</v>
      </c>
      <c r="E1400" s="32" t="s">
        <v>67</v>
      </c>
      <c r="F1400" s="27" t="s">
        <v>2182</v>
      </c>
      <c r="G1400" s="27" t="s">
        <v>503</v>
      </c>
      <c r="H1400" s="28"/>
    </row>
    <row r="1401" s="3" customFormat="1" ht="28" customHeight="1" spans="1:8">
      <c r="A1401" s="20">
        <v>28</v>
      </c>
      <c r="B1401" s="29" t="s">
        <v>2183</v>
      </c>
      <c r="C1401" s="30">
        <v>12000</v>
      </c>
      <c r="D1401" s="31">
        <v>2000</v>
      </c>
      <c r="E1401" s="32" t="s">
        <v>522</v>
      </c>
      <c r="F1401" s="27" t="s">
        <v>2184</v>
      </c>
      <c r="G1401" s="27" t="s">
        <v>507</v>
      </c>
      <c r="H1401" s="28"/>
    </row>
    <row r="1402" s="3" customFormat="1" ht="28" customHeight="1" spans="1:8">
      <c r="A1402" s="20">
        <v>29</v>
      </c>
      <c r="B1402" s="29" t="s">
        <v>2185</v>
      </c>
      <c r="C1402" s="30">
        <v>60000</v>
      </c>
      <c r="D1402" s="31">
        <v>60000</v>
      </c>
      <c r="E1402" s="32" t="s">
        <v>41</v>
      </c>
      <c r="F1402" s="59" t="s">
        <v>2186</v>
      </c>
      <c r="G1402" s="59" t="s">
        <v>225</v>
      </c>
      <c r="H1402" s="28"/>
    </row>
    <row r="1403" s="3" customFormat="1" ht="28" customHeight="1" spans="1:8">
      <c r="A1403" s="20">
        <v>30</v>
      </c>
      <c r="B1403" s="29" t="s">
        <v>2187</v>
      </c>
      <c r="C1403" s="31">
        <v>132927</v>
      </c>
      <c r="D1403" s="31">
        <v>132927</v>
      </c>
      <c r="E1403" s="59" t="s">
        <v>67</v>
      </c>
      <c r="F1403" s="59" t="s">
        <v>2165</v>
      </c>
      <c r="G1403" s="59" t="s">
        <v>163</v>
      </c>
      <c r="H1403" s="60"/>
    </row>
    <row r="1404" s="3" customFormat="1" ht="28" customHeight="1" spans="1:8">
      <c r="A1404" s="20">
        <v>31</v>
      </c>
      <c r="B1404" s="29" t="s">
        <v>2188</v>
      </c>
      <c r="C1404" s="31">
        <v>21531</v>
      </c>
      <c r="D1404" s="31">
        <v>21531</v>
      </c>
      <c r="E1404" s="59">
        <v>2021</v>
      </c>
      <c r="F1404" s="59" t="s">
        <v>2189</v>
      </c>
      <c r="G1404" s="59" t="s">
        <v>163</v>
      </c>
      <c r="H1404" s="60"/>
    </row>
    <row r="1405" s="3" customFormat="1" ht="28" customHeight="1" spans="1:8">
      <c r="A1405" s="20">
        <v>32</v>
      </c>
      <c r="B1405" s="29" t="s">
        <v>2190</v>
      </c>
      <c r="C1405" s="31">
        <v>4000</v>
      </c>
      <c r="D1405" s="31">
        <v>4000</v>
      </c>
      <c r="E1405" s="59">
        <v>2021</v>
      </c>
      <c r="F1405" s="59" t="s">
        <v>2189</v>
      </c>
      <c r="G1405" s="59" t="s">
        <v>163</v>
      </c>
      <c r="H1405" s="60"/>
    </row>
    <row r="1406" s="3" customFormat="1" ht="28" customHeight="1" spans="1:8">
      <c r="A1406" s="20">
        <v>33</v>
      </c>
      <c r="B1406" s="29" t="s">
        <v>2191</v>
      </c>
      <c r="C1406" s="31">
        <v>5000</v>
      </c>
      <c r="D1406" s="31">
        <v>5000</v>
      </c>
      <c r="E1406" s="59" t="s">
        <v>110</v>
      </c>
      <c r="F1406" s="59" t="s">
        <v>2192</v>
      </c>
      <c r="G1406" s="59" t="s">
        <v>213</v>
      </c>
      <c r="H1406" s="60"/>
    </row>
    <row r="1407" s="3" customFormat="1" ht="28" customHeight="1" spans="1:8">
      <c r="A1407" s="20">
        <v>34</v>
      </c>
      <c r="B1407" s="29" t="s">
        <v>2193</v>
      </c>
      <c r="C1407" s="31">
        <v>50000</v>
      </c>
      <c r="D1407" s="31">
        <v>50000</v>
      </c>
      <c r="E1407" s="59" t="s">
        <v>67</v>
      </c>
      <c r="F1407" s="59" t="s">
        <v>2194</v>
      </c>
      <c r="G1407" s="59" t="s">
        <v>213</v>
      </c>
      <c r="H1407" s="60"/>
    </row>
    <row r="1408" s="3" customFormat="1" ht="28" customHeight="1" spans="1:8">
      <c r="A1408" s="20">
        <v>35</v>
      </c>
      <c r="B1408" s="29" t="s">
        <v>2195</v>
      </c>
      <c r="C1408" s="31">
        <v>450</v>
      </c>
      <c r="D1408" s="31">
        <v>450</v>
      </c>
      <c r="E1408" s="59" t="s">
        <v>41</v>
      </c>
      <c r="F1408" s="59" t="s">
        <v>2196</v>
      </c>
      <c r="G1408" s="59" t="s">
        <v>225</v>
      </c>
      <c r="H1408" s="60"/>
    </row>
    <row r="1409" s="3" customFormat="1" ht="28" customHeight="1" spans="1:8">
      <c r="A1409" s="20">
        <v>36</v>
      </c>
      <c r="B1409" s="29" t="s">
        <v>2197</v>
      </c>
      <c r="C1409" s="31">
        <v>3000</v>
      </c>
      <c r="D1409" s="31">
        <v>3000</v>
      </c>
      <c r="E1409" s="59" t="s">
        <v>41</v>
      </c>
      <c r="F1409" s="59" t="s">
        <v>2196</v>
      </c>
      <c r="G1409" s="59" t="s">
        <v>225</v>
      </c>
      <c r="H1409" s="60"/>
    </row>
    <row r="1410" s="3" customFormat="1" ht="28" customHeight="1" spans="1:8">
      <c r="A1410" s="20">
        <v>37</v>
      </c>
      <c r="B1410" s="29" t="s">
        <v>2198</v>
      </c>
      <c r="C1410" s="31">
        <v>2000</v>
      </c>
      <c r="D1410" s="31">
        <v>2000</v>
      </c>
      <c r="E1410" s="59" t="s">
        <v>41</v>
      </c>
      <c r="F1410" s="59" t="s">
        <v>2199</v>
      </c>
      <c r="G1410" s="59" t="s">
        <v>293</v>
      </c>
      <c r="H1410" s="60"/>
    </row>
    <row r="1411" s="3" customFormat="1" ht="28" customHeight="1" spans="1:8">
      <c r="A1411" s="20">
        <v>38</v>
      </c>
      <c r="B1411" s="29" t="s">
        <v>2200</v>
      </c>
      <c r="C1411" s="31">
        <v>10400</v>
      </c>
      <c r="D1411" s="31">
        <v>10400</v>
      </c>
      <c r="E1411" s="59" t="s">
        <v>41</v>
      </c>
      <c r="F1411" s="59" t="s">
        <v>2171</v>
      </c>
      <c r="G1411" s="59" t="s">
        <v>142</v>
      </c>
      <c r="H1411" s="60"/>
    </row>
    <row r="1412" s="3" customFormat="1" ht="28" customHeight="1" spans="1:8">
      <c r="A1412" s="20">
        <v>39</v>
      </c>
      <c r="B1412" s="29" t="s">
        <v>2201</v>
      </c>
      <c r="C1412" s="31">
        <v>10150</v>
      </c>
      <c r="D1412" s="31">
        <v>10150</v>
      </c>
      <c r="E1412" s="59" t="s">
        <v>41</v>
      </c>
      <c r="F1412" s="59" t="s">
        <v>2202</v>
      </c>
      <c r="G1412" s="59" t="s">
        <v>503</v>
      </c>
      <c r="H1412" s="60"/>
    </row>
    <row r="1413" s="3" customFormat="1" ht="28" customHeight="1" spans="1:8">
      <c r="A1413" s="20">
        <v>40</v>
      </c>
      <c r="B1413" s="29" t="s">
        <v>2203</v>
      </c>
      <c r="C1413" s="31">
        <v>970</v>
      </c>
      <c r="D1413" s="31">
        <v>970</v>
      </c>
      <c r="E1413" s="59" t="s">
        <v>268</v>
      </c>
      <c r="F1413" s="59" t="s">
        <v>2204</v>
      </c>
      <c r="G1413" s="59" t="s">
        <v>163</v>
      </c>
      <c r="H1413" s="60"/>
    </row>
    <row r="1414" s="3" customFormat="1" ht="28" customHeight="1" spans="1:8">
      <c r="A1414" s="20">
        <v>41</v>
      </c>
      <c r="B1414" s="29" t="s">
        <v>2205</v>
      </c>
      <c r="C1414" s="31">
        <v>810</v>
      </c>
      <c r="D1414" s="31">
        <v>810</v>
      </c>
      <c r="E1414" s="59" t="s">
        <v>41</v>
      </c>
      <c r="F1414" s="59" t="s">
        <v>2199</v>
      </c>
      <c r="G1414" s="59" t="s">
        <v>293</v>
      </c>
      <c r="H1414" s="60"/>
    </row>
    <row r="1415" s="3" customFormat="1" ht="28" customHeight="1" spans="1:8">
      <c r="A1415" s="20">
        <v>42</v>
      </c>
      <c r="B1415" s="29" t="s">
        <v>2206</v>
      </c>
      <c r="C1415" s="31">
        <v>5000</v>
      </c>
      <c r="D1415" s="31">
        <v>5000</v>
      </c>
      <c r="E1415" s="59" t="s">
        <v>41</v>
      </c>
      <c r="F1415" s="59" t="s">
        <v>2207</v>
      </c>
      <c r="G1415" s="59" t="s">
        <v>22</v>
      </c>
      <c r="H1415" s="60"/>
    </row>
    <row r="1416" s="3" customFormat="1" ht="28" customHeight="1" spans="1:8">
      <c r="A1416" s="20">
        <v>43</v>
      </c>
      <c r="B1416" s="29" t="s">
        <v>2208</v>
      </c>
      <c r="C1416" s="31">
        <v>3000</v>
      </c>
      <c r="D1416" s="31">
        <v>3000</v>
      </c>
      <c r="E1416" s="59" t="s">
        <v>41</v>
      </c>
      <c r="F1416" s="59" t="s">
        <v>2153</v>
      </c>
      <c r="G1416" s="59" t="s">
        <v>22</v>
      </c>
      <c r="H1416" s="60"/>
    </row>
    <row r="1417" s="3" customFormat="1" ht="28" customHeight="1" spans="1:8">
      <c r="A1417" s="20">
        <v>44</v>
      </c>
      <c r="B1417" s="29" t="s">
        <v>2209</v>
      </c>
      <c r="C1417" s="31">
        <v>1090</v>
      </c>
      <c r="D1417" s="31">
        <v>1090</v>
      </c>
      <c r="E1417" s="59" t="s">
        <v>41</v>
      </c>
      <c r="F1417" s="59" t="s">
        <v>2210</v>
      </c>
      <c r="G1417" s="59" t="s">
        <v>22</v>
      </c>
      <c r="H1417" s="60"/>
    </row>
    <row r="1418" s="3" customFormat="1" ht="28" customHeight="1" spans="1:8">
      <c r="A1418" s="20">
        <v>45</v>
      </c>
      <c r="B1418" s="29" t="s">
        <v>2211</v>
      </c>
      <c r="C1418" s="31">
        <v>4500</v>
      </c>
      <c r="D1418" s="31">
        <v>4500</v>
      </c>
      <c r="E1418" s="59" t="s">
        <v>41</v>
      </c>
      <c r="F1418" s="59" t="s">
        <v>2212</v>
      </c>
      <c r="G1418" s="59" t="s">
        <v>213</v>
      </c>
      <c r="H1418" s="60"/>
    </row>
    <row r="1419" s="3" customFormat="1" ht="28" customHeight="1" spans="1:8">
      <c r="A1419" s="20">
        <v>46</v>
      </c>
      <c r="B1419" s="29" t="s">
        <v>2213</v>
      </c>
      <c r="C1419" s="31">
        <v>1000</v>
      </c>
      <c r="D1419" s="31">
        <v>1000</v>
      </c>
      <c r="E1419" s="59" t="s">
        <v>41</v>
      </c>
      <c r="F1419" s="59" t="s">
        <v>2214</v>
      </c>
      <c r="G1419" s="59" t="s">
        <v>122</v>
      </c>
      <c r="H1419" s="60"/>
    </row>
    <row r="1420" s="3" customFormat="1" ht="28" customHeight="1" spans="1:8">
      <c r="A1420" s="20">
        <v>47</v>
      </c>
      <c r="B1420" s="29" t="s">
        <v>2215</v>
      </c>
      <c r="C1420" s="31">
        <v>600</v>
      </c>
      <c r="D1420" s="31">
        <v>600</v>
      </c>
      <c r="E1420" s="59" t="s">
        <v>41</v>
      </c>
      <c r="F1420" s="59" t="s">
        <v>2216</v>
      </c>
      <c r="G1420" s="59" t="s">
        <v>122</v>
      </c>
      <c r="H1420" s="60"/>
    </row>
    <row r="1421" s="3" customFormat="1" ht="28" customHeight="1" spans="1:8">
      <c r="A1421" s="20">
        <v>48</v>
      </c>
      <c r="B1421" s="29" t="s">
        <v>2217</v>
      </c>
      <c r="C1421" s="31">
        <v>3800</v>
      </c>
      <c r="D1421" s="31">
        <v>3800</v>
      </c>
      <c r="E1421" s="59" t="s">
        <v>41</v>
      </c>
      <c r="F1421" s="59" t="s">
        <v>2216</v>
      </c>
      <c r="G1421" s="59" t="s">
        <v>122</v>
      </c>
      <c r="H1421" s="60"/>
    </row>
    <row r="1422" s="3" customFormat="1" ht="28" customHeight="1" spans="1:8">
      <c r="A1422" s="20">
        <v>49</v>
      </c>
      <c r="B1422" s="29" t="s">
        <v>2218</v>
      </c>
      <c r="C1422" s="31">
        <v>37555</v>
      </c>
      <c r="D1422" s="31">
        <v>37555</v>
      </c>
      <c r="E1422" s="59" t="s">
        <v>41</v>
      </c>
      <c r="F1422" s="59" t="s">
        <v>2202</v>
      </c>
      <c r="G1422" s="59" t="s">
        <v>2219</v>
      </c>
      <c r="H1422" s="60"/>
    </row>
    <row r="1423" s="3" customFormat="1" ht="28" customHeight="1" spans="1:8">
      <c r="A1423" s="20">
        <v>50</v>
      </c>
      <c r="B1423" s="29" t="s">
        <v>2220</v>
      </c>
      <c r="C1423" s="31">
        <v>491360</v>
      </c>
      <c r="D1423" s="31">
        <v>491360</v>
      </c>
      <c r="E1423" s="59" t="s">
        <v>41</v>
      </c>
      <c r="F1423" s="59" t="s">
        <v>2199</v>
      </c>
      <c r="G1423" s="59" t="s">
        <v>2221</v>
      </c>
      <c r="H1423" s="60"/>
    </row>
    <row r="1424" s="3" customFormat="1" ht="28" customHeight="1" spans="1:8">
      <c r="A1424" s="20">
        <v>51</v>
      </c>
      <c r="B1424" s="29" t="s">
        <v>2222</v>
      </c>
      <c r="C1424" s="31">
        <v>3600</v>
      </c>
      <c r="D1424" s="31">
        <v>3600</v>
      </c>
      <c r="E1424" s="59" t="s">
        <v>41</v>
      </c>
      <c r="F1424" s="59" t="s">
        <v>2199</v>
      </c>
      <c r="G1424" s="59" t="s">
        <v>2223</v>
      </c>
      <c r="H1424" s="60"/>
    </row>
    <row r="1425" s="3" customFormat="1" ht="28" customHeight="1" spans="1:8">
      <c r="A1425" s="20">
        <v>52</v>
      </c>
      <c r="B1425" s="29" t="s">
        <v>2224</v>
      </c>
      <c r="C1425" s="31">
        <v>50000</v>
      </c>
      <c r="D1425" s="31">
        <v>50000</v>
      </c>
      <c r="E1425" s="59" t="s">
        <v>41</v>
      </c>
      <c r="F1425" s="59" t="s">
        <v>2225</v>
      </c>
      <c r="G1425" s="59" t="s">
        <v>69</v>
      </c>
      <c r="H1425" s="60"/>
    </row>
    <row r="1426" s="3" customFormat="1" ht="28" customHeight="1" spans="1:8">
      <c r="A1426" s="20">
        <v>53</v>
      </c>
      <c r="B1426" s="29" t="s">
        <v>2226</v>
      </c>
      <c r="C1426" s="31">
        <v>9200</v>
      </c>
      <c r="D1426" s="31">
        <v>9200</v>
      </c>
      <c r="E1426" s="59" t="s">
        <v>41</v>
      </c>
      <c r="F1426" s="59" t="s">
        <v>2227</v>
      </c>
      <c r="G1426" s="59" t="s">
        <v>2228</v>
      </c>
      <c r="H1426" s="60"/>
    </row>
    <row r="1427" s="3" customFormat="1" ht="28" customHeight="1" spans="1:8">
      <c r="A1427" s="20">
        <v>54</v>
      </c>
      <c r="B1427" s="29" t="s">
        <v>2229</v>
      </c>
      <c r="C1427" s="31">
        <v>20000</v>
      </c>
      <c r="D1427" s="31">
        <v>20000</v>
      </c>
      <c r="E1427" s="59" t="s">
        <v>41</v>
      </c>
      <c r="F1427" s="59" t="s">
        <v>2230</v>
      </c>
      <c r="G1427" s="59" t="s">
        <v>142</v>
      </c>
      <c r="H1427" s="60"/>
    </row>
    <row r="1428" s="3" customFormat="1" ht="28" customHeight="1" spans="1:8">
      <c r="A1428" s="20">
        <v>55</v>
      </c>
      <c r="B1428" s="29" t="s">
        <v>2231</v>
      </c>
      <c r="C1428" s="31">
        <v>37000</v>
      </c>
      <c r="D1428" s="31">
        <v>37000</v>
      </c>
      <c r="E1428" s="59" t="s">
        <v>41</v>
      </c>
      <c r="F1428" s="59" t="s">
        <v>2230</v>
      </c>
      <c r="G1428" s="59" t="s">
        <v>2232</v>
      </c>
      <c r="H1428" s="60"/>
    </row>
    <row r="1429" s="3" customFormat="1" ht="28" customHeight="1" spans="1:8">
      <c r="A1429" s="20">
        <v>56</v>
      </c>
      <c r="B1429" s="29" t="s">
        <v>2233</v>
      </c>
      <c r="C1429" s="31">
        <v>3000</v>
      </c>
      <c r="D1429" s="31">
        <v>3000</v>
      </c>
      <c r="E1429" s="59" t="s">
        <v>41</v>
      </c>
      <c r="F1429" s="59" t="s">
        <v>2230</v>
      </c>
      <c r="G1429" s="59" t="s">
        <v>2232</v>
      </c>
      <c r="H1429" s="60"/>
    </row>
    <row r="1430" s="3" customFormat="1" ht="28" customHeight="1" spans="1:8">
      <c r="A1430" s="20">
        <v>57</v>
      </c>
      <c r="B1430" s="29" t="s">
        <v>2234</v>
      </c>
      <c r="C1430" s="31">
        <v>15000</v>
      </c>
      <c r="D1430" s="31">
        <v>15000</v>
      </c>
      <c r="E1430" s="59" t="s">
        <v>41</v>
      </c>
      <c r="F1430" s="59" t="s">
        <v>2235</v>
      </c>
      <c r="G1430" s="59" t="s">
        <v>507</v>
      </c>
      <c r="H1430" s="60"/>
    </row>
    <row r="1431" s="3" customFormat="1" ht="28" customHeight="1" spans="1:8">
      <c r="A1431" s="20">
        <v>58</v>
      </c>
      <c r="B1431" s="29" t="s">
        <v>2236</v>
      </c>
      <c r="C1431" s="31">
        <v>1200</v>
      </c>
      <c r="D1431" s="31">
        <v>1200</v>
      </c>
      <c r="E1431" s="59" t="s">
        <v>268</v>
      </c>
      <c r="F1431" s="59"/>
      <c r="G1431" s="59" t="s">
        <v>142</v>
      </c>
      <c r="H1431" s="60"/>
    </row>
    <row r="1432" s="3" customFormat="1" ht="28" customHeight="1" spans="1:8">
      <c r="A1432" s="20">
        <v>59</v>
      </c>
      <c r="B1432" s="29" t="s">
        <v>2237</v>
      </c>
      <c r="C1432" s="31">
        <v>1000</v>
      </c>
      <c r="D1432" s="31">
        <v>1000</v>
      </c>
      <c r="E1432" s="59" t="s">
        <v>268</v>
      </c>
      <c r="F1432" s="59"/>
      <c r="G1432" s="59" t="s">
        <v>142</v>
      </c>
      <c r="H1432" s="60"/>
    </row>
    <row r="1433" s="3" customFormat="1" ht="28" customHeight="1" spans="1:8">
      <c r="A1433" s="20">
        <v>60</v>
      </c>
      <c r="B1433" s="29" t="s">
        <v>2238</v>
      </c>
      <c r="C1433" s="31">
        <v>7200</v>
      </c>
      <c r="D1433" s="31">
        <v>7200</v>
      </c>
      <c r="E1433" s="59" t="s">
        <v>41</v>
      </c>
      <c r="F1433" s="59" t="s">
        <v>2239</v>
      </c>
      <c r="G1433" s="59" t="s">
        <v>142</v>
      </c>
      <c r="H1433" s="60"/>
    </row>
    <row r="1434" s="3" customFormat="1" ht="28" customHeight="1" spans="1:8">
      <c r="A1434" s="20">
        <v>61</v>
      </c>
      <c r="B1434" s="29" t="s">
        <v>2240</v>
      </c>
      <c r="C1434" s="31">
        <v>28000</v>
      </c>
      <c r="D1434" s="31">
        <v>28000</v>
      </c>
      <c r="E1434" s="59" t="s">
        <v>41</v>
      </c>
      <c r="F1434" s="59" t="s">
        <v>2171</v>
      </c>
      <c r="G1434" s="59" t="s">
        <v>2241</v>
      </c>
      <c r="H1434" s="60"/>
    </row>
    <row r="1435" s="3" customFormat="1" ht="28" customHeight="1" spans="1:8">
      <c r="A1435" s="20">
        <v>62</v>
      </c>
      <c r="B1435" s="29" t="s">
        <v>2242</v>
      </c>
      <c r="C1435" s="31">
        <v>600</v>
      </c>
      <c r="D1435" s="31">
        <v>600</v>
      </c>
      <c r="E1435" s="59" t="s">
        <v>41</v>
      </c>
      <c r="F1435" s="59" t="s">
        <v>2243</v>
      </c>
      <c r="G1435" s="59" t="s">
        <v>142</v>
      </c>
      <c r="H1435" s="60"/>
    </row>
    <row r="1436" s="3" customFormat="1" ht="28" customHeight="1" spans="1:8">
      <c r="A1436" s="20">
        <v>63</v>
      </c>
      <c r="B1436" s="29" t="s">
        <v>2244</v>
      </c>
      <c r="C1436" s="31">
        <v>2400</v>
      </c>
      <c r="D1436" s="31">
        <v>2400</v>
      </c>
      <c r="E1436" s="59" t="s">
        <v>41</v>
      </c>
      <c r="F1436" s="59" t="s">
        <v>2243</v>
      </c>
      <c r="G1436" s="59" t="s">
        <v>142</v>
      </c>
      <c r="H1436" s="60"/>
    </row>
    <row r="1437" s="3" customFormat="1" ht="28" customHeight="1" spans="1:8">
      <c r="A1437" s="20">
        <v>64</v>
      </c>
      <c r="B1437" s="29" t="s">
        <v>2245</v>
      </c>
      <c r="C1437" s="31">
        <v>5000</v>
      </c>
      <c r="D1437" s="31">
        <v>5000</v>
      </c>
      <c r="E1437" s="59" t="s">
        <v>41</v>
      </c>
      <c r="F1437" s="59" t="s">
        <v>2171</v>
      </c>
      <c r="G1437" s="59" t="s">
        <v>142</v>
      </c>
      <c r="H1437" s="60"/>
    </row>
    <row r="1438" s="3" customFormat="1" ht="28" customHeight="1" spans="1:8">
      <c r="A1438" s="20">
        <v>65</v>
      </c>
      <c r="B1438" s="29" t="s">
        <v>2246</v>
      </c>
      <c r="C1438" s="31">
        <v>1035</v>
      </c>
      <c r="D1438" s="31">
        <v>1035</v>
      </c>
      <c r="E1438" s="59" t="s">
        <v>41</v>
      </c>
      <c r="F1438" s="59" t="s">
        <v>2171</v>
      </c>
      <c r="G1438" s="59" t="s">
        <v>142</v>
      </c>
      <c r="H1438" s="60"/>
    </row>
    <row r="1439" s="3" customFormat="1" ht="28" customHeight="1" spans="1:8">
      <c r="A1439" s="20">
        <v>66</v>
      </c>
      <c r="B1439" s="29" t="s">
        <v>2247</v>
      </c>
      <c r="C1439" s="31">
        <v>12000</v>
      </c>
      <c r="D1439" s="31">
        <v>12000</v>
      </c>
      <c r="E1439" s="59" t="s">
        <v>41</v>
      </c>
      <c r="F1439" s="59" t="s">
        <v>2248</v>
      </c>
      <c r="G1439" s="59" t="s">
        <v>142</v>
      </c>
      <c r="H1439" s="60"/>
    </row>
    <row r="1440" s="3" customFormat="1" ht="28" customHeight="1" spans="1:8">
      <c r="A1440" s="20">
        <v>67</v>
      </c>
      <c r="B1440" s="29" t="s">
        <v>2249</v>
      </c>
      <c r="C1440" s="31">
        <v>172800</v>
      </c>
      <c r="D1440" s="31">
        <v>172800</v>
      </c>
      <c r="E1440" s="59" t="s">
        <v>41</v>
      </c>
      <c r="F1440" s="59" t="s">
        <v>2250</v>
      </c>
      <c r="G1440" s="59" t="s">
        <v>142</v>
      </c>
      <c r="H1440" s="60"/>
    </row>
    <row r="1441" s="3" customFormat="1" ht="28" customHeight="1" spans="1:8">
      <c r="A1441" s="20">
        <v>68</v>
      </c>
      <c r="B1441" s="29" t="s">
        <v>2251</v>
      </c>
      <c r="C1441" s="31">
        <v>8500</v>
      </c>
      <c r="D1441" s="31">
        <v>8500</v>
      </c>
      <c r="E1441" s="59" t="s">
        <v>41</v>
      </c>
      <c r="F1441" s="59" t="s">
        <v>2252</v>
      </c>
      <c r="G1441" s="59" t="s">
        <v>142</v>
      </c>
      <c r="H1441" s="60"/>
    </row>
    <row r="1442" s="3" customFormat="1" ht="28" customHeight="1" spans="1:8">
      <c r="A1442" s="20">
        <v>69</v>
      </c>
      <c r="B1442" s="29" t="s">
        <v>2253</v>
      </c>
      <c r="C1442" s="31">
        <v>10000</v>
      </c>
      <c r="D1442" s="31">
        <v>10000</v>
      </c>
      <c r="E1442" s="59" t="s">
        <v>41</v>
      </c>
      <c r="F1442" s="59" t="s">
        <v>2254</v>
      </c>
      <c r="G1442" s="59" t="s">
        <v>142</v>
      </c>
      <c r="H1442" s="60"/>
    </row>
    <row r="1443" s="3" customFormat="1" ht="28" customHeight="1" spans="1:8">
      <c r="A1443" s="20">
        <v>70</v>
      </c>
      <c r="B1443" s="29" t="s">
        <v>2255</v>
      </c>
      <c r="C1443" s="31">
        <v>10000</v>
      </c>
      <c r="D1443" s="31">
        <v>10000</v>
      </c>
      <c r="E1443" s="59" t="s">
        <v>41</v>
      </c>
      <c r="F1443" s="59" t="s">
        <v>2256</v>
      </c>
      <c r="G1443" s="59" t="s">
        <v>142</v>
      </c>
      <c r="H1443" s="60"/>
    </row>
    <row r="1444" s="3" customFormat="1" ht="28" customHeight="1" spans="1:8">
      <c r="A1444" s="20">
        <v>71</v>
      </c>
      <c r="B1444" s="29" t="s">
        <v>2257</v>
      </c>
      <c r="C1444" s="31">
        <v>45000</v>
      </c>
      <c r="D1444" s="31">
        <v>45000</v>
      </c>
      <c r="E1444" s="59" t="s">
        <v>41</v>
      </c>
      <c r="F1444" s="59" t="s">
        <v>2258</v>
      </c>
      <c r="G1444" s="59" t="s">
        <v>163</v>
      </c>
      <c r="H1444" s="60"/>
    </row>
    <row r="1445" s="3" customFormat="1" ht="28" customHeight="1" spans="1:8">
      <c r="A1445" s="20">
        <v>72</v>
      </c>
      <c r="B1445" s="29" t="s">
        <v>2259</v>
      </c>
      <c r="C1445" s="31">
        <v>50000</v>
      </c>
      <c r="D1445" s="31">
        <v>50000</v>
      </c>
      <c r="E1445" s="59" t="s">
        <v>1862</v>
      </c>
      <c r="F1445" s="59" t="s">
        <v>2258</v>
      </c>
      <c r="G1445" s="59" t="s">
        <v>163</v>
      </c>
      <c r="H1445" s="60"/>
    </row>
    <row r="1446" s="3" customFormat="1" ht="28" customHeight="1" spans="1:8">
      <c r="A1446" s="20">
        <v>73</v>
      </c>
      <c r="B1446" s="33" t="s">
        <v>2260</v>
      </c>
      <c r="C1446" s="21">
        <v>330541</v>
      </c>
      <c r="D1446" s="21">
        <v>10000</v>
      </c>
      <c r="E1446" s="20" t="s">
        <v>67</v>
      </c>
      <c r="F1446" s="20" t="s">
        <v>409</v>
      </c>
      <c r="G1446" s="20" t="s">
        <v>337</v>
      </c>
      <c r="H1446" s="20"/>
    </row>
    <row r="1447" s="3" customFormat="1" ht="28" customHeight="1" spans="1:8">
      <c r="A1447" s="20">
        <v>74</v>
      </c>
      <c r="B1447" s="33" t="s">
        <v>2261</v>
      </c>
      <c r="C1447" s="21">
        <v>925</v>
      </c>
      <c r="D1447" s="21">
        <v>925</v>
      </c>
      <c r="E1447" s="28" t="s">
        <v>41</v>
      </c>
      <c r="F1447" s="27" t="s">
        <v>2216</v>
      </c>
      <c r="G1447" s="27" t="s">
        <v>122</v>
      </c>
      <c r="H1447" s="55"/>
    </row>
    <row r="1448" s="3" customFormat="1" ht="28" customHeight="1" spans="1:8">
      <c r="A1448" s="20">
        <v>75</v>
      </c>
      <c r="B1448" s="24" t="s">
        <v>2262</v>
      </c>
      <c r="C1448" s="25">
        <v>500</v>
      </c>
      <c r="D1448" s="61">
        <v>500</v>
      </c>
      <c r="E1448" s="28" t="s">
        <v>41</v>
      </c>
      <c r="F1448" s="20" t="s">
        <v>2199</v>
      </c>
      <c r="G1448" s="20" t="s">
        <v>293</v>
      </c>
      <c r="H1448" s="55"/>
    </row>
    <row r="1449" s="3" customFormat="1" ht="28" customHeight="1" spans="1:8">
      <c r="A1449" s="20">
        <v>76</v>
      </c>
      <c r="B1449" s="24" t="s">
        <v>2263</v>
      </c>
      <c r="C1449" s="25">
        <v>17400</v>
      </c>
      <c r="D1449" s="25">
        <v>17400</v>
      </c>
      <c r="E1449" s="26" t="s">
        <v>41</v>
      </c>
      <c r="F1449" s="20" t="s">
        <v>2264</v>
      </c>
      <c r="G1449" s="20" t="s">
        <v>213</v>
      </c>
      <c r="H1449" s="55"/>
    </row>
    <row r="1450" s="3" customFormat="1" ht="28" customHeight="1" spans="1:8">
      <c r="A1450" s="20">
        <v>77</v>
      </c>
      <c r="B1450" s="24" t="s">
        <v>2265</v>
      </c>
      <c r="C1450" s="62">
        <v>8000</v>
      </c>
      <c r="D1450" s="61">
        <v>8000</v>
      </c>
      <c r="E1450" s="63" t="s">
        <v>36</v>
      </c>
      <c r="F1450" s="27" t="s">
        <v>95</v>
      </c>
      <c r="G1450" s="20" t="s">
        <v>293</v>
      </c>
      <c r="H1450" s="55"/>
    </row>
    <row r="1451" s="3" customFormat="1" ht="28" customHeight="1" spans="1:8">
      <c r="A1451" s="20">
        <v>78</v>
      </c>
      <c r="B1451" s="29" t="s">
        <v>2266</v>
      </c>
      <c r="C1451" s="30">
        <v>80000</v>
      </c>
      <c r="D1451" s="31">
        <v>80000</v>
      </c>
      <c r="E1451" s="32" t="s">
        <v>17</v>
      </c>
      <c r="F1451" s="27" t="s">
        <v>95</v>
      </c>
      <c r="G1451" s="27" t="s">
        <v>163</v>
      </c>
      <c r="H1451" s="28"/>
    </row>
    <row r="1452" s="4" customFormat="1" ht="28" customHeight="1" spans="1:9">
      <c r="A1452" s="20">
        <v>79</v>
      </c>
      <c r="B1452" s="33" t="s">
        <v>2267</v>
      </c>
      <c r="C1452" s="21">
        <v>399503</v>
      </c>
      <c r="D1452" s="21">
        <v>60000</v>
      </c>
      <c r="E1452" s="20" t="s">
        <v>522</v>
      </c>
      <c r="F1452" s="20" t="s">
        <v>1377</v>
      </c>
      <c r="G1452" s="20"/>
      <c r="H1452" s="20"/>
      <c r="I1452" s="38"/>
    </row>
    <row r="1453" s="2" customFormat="1" ht="28" customHeight="1" spans="1:8">
      <c r="A1453" s="18"/>
      <c r="B1453" s="43" t="s">
        <v>2268</v>
      </c>
      <c r="C1453" s="16">
        <f>SUM(C1454:C1541)</f>
        <v>10127998</v>
      </c>
      <c r="D1453" s="16">
        <f>SUM(D1454:D1541)</f>
        <v>7278902</v>
      </c>
      <c r="E1453" s="14"/>
      <c r="F1453" s="15"/>
      <c r="G1453" s="15"/>
      <c r="H1453" s="58"/>
    </row>
    <row r="1454" s="3" customFormat="1" ht="28" customHeight="1" spans="1:8">
      <c r="A1454" s="20">
        <v>1</v>
      </c>
      <c r="B1454" s="29" t="s">
        <v>2269</v>
      </c>
      <c r="C1454" s="30">
        <v>91000</v>
      </c>
      <c r="D1454" s="31">
        <v>70000</v>
      </c>
      <c r="E1454" s="32" t="s">
        <v>55</v>
      </c>
      <c r="F1454" s="27" t="s">
        <v>2270</v>
      </c>
      <c r="G1454" s="27" t="s">
        <v>85</v>
      </c>
      <c r="H1454" s="28"/>
    </row>
    <row r="1455" s="3" customFormat="1" ht="28" customHeight="1" spans="1:8">
      <c r="A1455" s="20">
        <v>2</v>
      </c>
      <c r="B1455" s="29" t="s">
        <v>2271</v>
      </c>
      <c r="C1455" s="30">
        <v>115000</v>
      </c>
      <c r="D1455" s="31">
        <v>115000</v>
      </c>
      <c r="E1455" s="32" t="s">
        <v>41</v>
      </c>
      <c r="F1455" s="27" t="s">
        <v>2270</v>
      </c>
      <c r="G1455" s="27" t="s">
        <v>85</v>
      </c>
      <c r="H1455" s="28"/>
    </row>
    <row r="1456" s="3" customFormat="1" ht="28" customHeight="1" spans="1:8">
      <c r="A1456" s="20">
        <v>3</v>
      </c>
      <c r="B1456" s="29" t="s">
        <v>2272</v>
      </c>
      <c r="C1456" s="30" t="s">
        <v>95</v>
      </c>
      <c r="D1456" s="31" t="s">
        <v>95</v>
      </c>
      <c r="E1456" s="32" t="s">
        <v>17</v>
      </c>
      <c r="F1456" s="27" t="s">
        <v>95</v>
      </c>
      <c r="G1456" s="27" t="s">
        <v>15</v>
      </c>
      <c r="H1456" s="28"/>
    </row>
    <row r="1457" s="3" customFormat="1" ht="28" customHeight="1" spans="1:8">
      <c r="A1457" s="20">
        <v>4</v>
      </c>
      <c r="B1457" s="29" t="s">
        <v>2273</v>
      </c>
      <c r="C1457" s="30" t="s">
        <v>95</v>
      </c>
      <c r="D1457" s="31" t="s">
        <v>95</v>
      </c>
      <c r="E1457" s="32" t="s">
        <v>769</v>
      </c>
      <c r="F1457" s="27" t="s">
        <v>602</v>
      </c>
      <c r="G1457" s="27" t="s">
        <v>15</v>
      </c>
      <c r="H1457" s="28"/>
    </row>
    <row r="1458" s="3" customFormat="1" ht="28" customHeight="1" spans="1:8">
      <c r="A1458" s="20">
        <v>5</v>
      </c>
      <c r="B1458" s="29" t="s">
        <v>2274</v>
      </c>
      <c r="C1458" s="30" t="s">
        <v>95</v>
      </c>
      <c r="D1458" s="31" t="s">
        <v>95</v>
      </c>
      <c r="E1458" s="32" t="s">
        <v>769</v>
      </c>
      <c r="F1458" s="27" t="s">
        <v>602</v>
      </c>
      <c r="G1458" s="27" t="s">
        <v>15</v>
      </c>
      <c r="H1458" s="28"/>
    </row>
    <row r="1459" s="3" customFormat="1" ht="28" customHeight="1" spans="1:8">
      <c r="A1459" s="20">
        <v>6</v>
      </c>
      <c r="B1459" s="29" t="s">
        <v>2275</v>
      </c>
      <c r="C1459" s="30">
        <v>410273</v>
      </c>
      <c r="D1459" s="31">
        <v>410000</v>
      </c>
      <c r="E1459" s="32" t="s">
        <v>17</v>
      </c>
      <c r="F1459" s="27" t="s">
        <v>409</v>
      </c>
      <c r="G1459" s="27" t="s">
        <v>337</v>
      </c>
      <c r="H1459" s="28"/>
    </row>
    <row r="1460" s="3" customFormat="1" ht="28" customHeight="1" spans="1:8">
      <c r="A1460" s="20">
        <v>7</v>
      </c>
      <c r="B1460" s="29" t="s">
        <v>2276</v>
      </c>
      <c r="C1460" s="30">
        <v>110000</v>
      </c>
      <c r="D1460" s="31">
        <v>60000</v>
      </c>
      <c r="E1460" s="32" t="s">
        <v>39</v>
      </c>
      <c r="F1460" s="27" t="s">
        <v>2277</v>
      </c>
      <c r="G1460" s="27" t="s">
        <v>122</v>
      </c>
      <c r="H1460" s="28"/>
    </row>
    <row r="1461" s="3" customFormat="1" ht="28" customHeight="1" spans="1:8">
      <c r="A1461" s="20">
        <v>8</v>
      </c>
      <c r="B1461" s="29" t="s">
        <v>2278</v>
      </c>
      <c r="C1461" s="30">
        <v>30000</v>
      </c>
      <c r="D1461" s="31">
        <v>29000</v>
      </c>
      <c r="E1461" s="32" t="s">
        <v>287</v>
      </c>
      <c r="F1461" s="27" t="s">
        <v>2279</v>
      </c>
      <c r="G1461" s="27" t="s">
        <v>125</v>
      </c>
      <c r="H1461" s="28"/>
    </row>
    <row r="1462" s="3" customFormat="1" ht="28" customHeight="1" spans="1:8">
      <c r="A1462" s="20">
        <v>9</v>
      </c>
      <c r="B1462" s="29" t="s">
        <v>2280</v>
      </c>
      <c r="C1462" s="30">
        <v>360000</v>
      </c>
      <c r="D1462" s="31">
        <v>120000</v>
      </c>
      <c r="E1462" s="32" t="s">
        <v>13</v>
      </c>
      <c r="F1462" s="27" t="s">
        <v>609</v>
      </c>
      <c r="G1462" s="27" t="s">
        <v>22</v>
      </c>
      <c r="H1462" s="28"/>
    </row>
    <row r="1463" s="3" customFormat="1" ht="28" customHeight="1" spans="1:8">
      <c r="A1463" s="20">
        <v>10</v>
      </c>
      <c r="B1463" s="29" t="s">
        <v>2281</v>
      </c>
      <c r="C1463" s="30">
        <v>1000000</v>
      </c>
      <c r="D1463" s="31">
        <v>500000</v>
      </c>
      <c r="E1463" s="32" t="s">
        <v>598</v>
      </c>
      <c r="F1463" s="27" t="s">
        <v>2282</v>
      </c>
      <c r="G1463" s="27" t="s">
        <v>213</v>
      </c>
      <c r="H1463" s="28"/>
    </row>
    <row r="1464" s="3" customFormat="1" ht="28" customHeight="1" spans="1:8">
      <c r="A1464" s="20">
        <v>11</v>
      </c>
      <c r="B1464" s="29" t="s">
        <v>2283</v>
      </c>
      <c r="C1464" s="30">
        <v>25595</v>
      </c>
      <c r="D1464" s="31">
        <v>25595</v>
      </c>
      <c r="E1464" s="32" t="s">
        <v>41</v>
      </c>
      <c r="F1464" s="27" t="s">
        <v>2284</v>
      </c>
      <c r="G1464" s="27" t="s">
        <v>213</v>
      </c>
      <c r="H1464" s="28"/>
    </row>
    <row r="1465" s="3" customFormat="1" ht="28" customHeight="1" spans="1:8">
      <c r="A1465" s="20">
        <v>12</v>
      </c>
      <c r="B1465" s="29" t="s">
        <v>2285</v>
      </c>
      <c r="C1465" s="30">
        <v>200000</v>
      </c>
      <c r="D1465" s="31">
        <v>50000</v>
      </c>
      <c r="E1465" s="32" t="s">
        <v>152</v>
      </c>
      <c r="F1465" s="27" t="s">
        <v>1596</v>
      </c>
      <c r="G1465" s="27" t="s">
        <v>213</v>
      </c>
      <c r="H1465" s="28"/>
    </row>
    <row r="1466" s="3" customFormat="1" ht="28" customHeight="1" spans="1:8">
      <c r="A1466" s="20">
        <v>13</v>
      </c>
      <c r="B1466" s="29" t="s">
        <v>2286</v>
      </c>
      <c r="C1466" s="30">
        <v>200000</v>
      </c>
      <c r="D1466" s="31">
        <v>190000</v>
      </c>
      <c r="E1466" s="32" t="s">
        <v>17</v>
      </c>
      <c r="F1466" s="27" t="s">
        <v>95</v>
      </c>
      <c r="G1466" s="27" t="s">
        <v>213</v>
      </c>
      <c r="H1466" s="28"/>
    </row>
    <row r="1467" s="3" customFormat="1" ht="28" customHeight="1" spans="1:8">
      <c r="A1467" s="20">
        <v>14</v>
      </c>
      <c r="B1467" s="29" t="s">
        <v>2287</v>
      </c>
      <c r="C1467" s="30">
        <v>800000</v>
      </c>
      <c r="D1467" s="31">
        <v>400000</v>
      </c>
      <c r="E1467" s="32" t="s">
        <v>598</v>
      </c>
      <c r="F1467" s="27" t="s">
        <v>511</v>
      </c>
      <c r="G1467" s="27" t="s">
        <v>213</v>
      </c>
      <c r="H1467" s="28"/>
    </row>
    <row r="1468" s="3" customFormat="1" ht="28" customHeight="1" spans="1:8">
      <c r="A1468" s="20">
        <v>15</v>
      </c>
      <c r="B1468" s="29" t="s">
        <v>2288</v>
      </c>
      <c r="C1468" s="30">
        <v>55000</v>
      </c>
      <c r="D1468" s="31">
        <v>20000</v>
      </c>
      <c r="E1468" s="32" t="s">
        <v>766</v>
      </c>
      <c r="F1468" s="27" t="s">
        <v>95</v>
      </c>
      <c r="G1468" s="27" t="s">
        <v>213</v>
      </c>
      <c r="H1468" s="28"/>
    </row>
    <row r="1469" s="3" customFormat="1" ht="28" customHeight="1" spans="1:8">
      <c r="A1469" s="20">
        <v>16</v>
      </c>
      <c r="B1469" s="29" t="s">
        <v>2289</v>
      </c>
      <c r="C1469" s="30">
        <v>20680</v>
      </c>
      <c r="D1469" s="31">
        <v>20680</v>
      </c>
      <c r="E1469" s="32" t="s">
        <v>41</v>
      </c>
      <c r="F1469" s="27" t="s">
        <v>442</v>
      </c>
      <c r="G1469" s="27" t="s">
        <v>163</v>
      </c>
      <c r="H1469" s="28"/>
    </row>
    <row r="1470" s="3" customFormat="1" ht="28" customHeight="1" spans="1:8">
      <c r="A1470" s="20">
        <v>17</v>
      </c>
      <c r="B1470" s="29" t="s">
        <v>2290</v>
      </c>
      <c r="C1470" s="30">
        <v>15000</v>
      </c>
      <c r="D1470" s="31">
        <v>15000</v>
      </c>
      <c r="E1470" s="32" t="s">
        <v>152</v>
      </c>
      <c r="F1470" s="27" t="s">
        <v>442</v>
      </c>
      <c r="G1470" s="27" t="s">
        <v>163</v>
      </c>
      <c r="H1470" s="28"/>
    </row>
    <row r="1471" s="3" customFormat="1" ht="28" customHeight="1" spans="1:8">
      <c r="A1471" s="20">
        <v>18</v>
      </c>
      <c r="B1471" s="29" t="s">
        <v>2291</v>
      </c>
      <c r="C1471" s="30">
        <v>40000</v>
      </c>
      <c r="D1471" s="31">
        <v>30000</v>
      </c>
      <c r="E1471" s="32" t="s">
        <v>33</v>
      </c>
      <c r="F1471" s="20" t="s">
        <v>95</v>
      </c>
      <c r="G1471" s="27" t="s">
        <v>163</v>
      </c>
      <c r="H1471" s="28"/>
    </row>
    <row r="1472" s="3" customFormat="1" ht="28" customHeight="1" spans="1:8">
      <c r="A1472" s="20">
        <v>19</v>
      </c>
      <c r="B1472" s="29" t="s">
        <v>2292</v>
      </c>
      <c r="C1472" s="30">
        <v>24000</v>
      </c>
      <c r="D1472" s="31">
        <v>20000</v>
      </c>
      <c r="E1472" s="32" t="s">
        <v>33</v>
      </c>
      <c r="F1472" s="20" t="s">
        <v>95</v>
      </c>
      <c r="G1472" s="27" t="s">
        <v>163</v>
      </c>
      <c r="H1472" s="28"/>
    </row>
    <row r="1473" s="3" customFormat="1" ht="28" customHeight="1" spans="1:8">
      <c r="A1473" s="20">
        <v>20</v>
      </c>
      <c r="B1473" s="29" t="s">
        <v>2293</v>
      </c>
      <c r="C1473" s="30">
        <v>220000</v>
      </c>
      <c r="D1473" s="31">
        <v>120000</v>
      </c>
      <c r="E1473" s="32" t="s">
        <v>2294</v>
      </c>
      <c r="F1473" s="20" t="s">
        <v>95</v>
      </c>
      <c r="G1473" s="27" t="s">
        <v>163</v>
      </c>
      <c r="H1473" s="28"/>
    </row>
    <row r="1474" s="3" customFormat="1" ht="28" customHeight="1" spans="1:8">
      <c r="A1474" s="20">
        <v>21</v>
      </c>
      <c r="B1474" s="29" t="s">
        <v>2295</v>
      </c>
      <c r="C1474" s="30">
        <v>50000</v>
      </c>
      <c r="D1474" s="31">
        <v>50000</v>
      </c>
      <c r="E1474" s="32" t="s">
        <v>17</v>
      </c>
      <c r="F1474" s="20" t="s">
        <v>95</v>
      </c>
      <c r="G1474" s="27" t="s">
        <v>163</v>
      </c>
      <c r="H1474" s="28"/>
    </row>
    <row r="1475" s="3" customFormat="1" ht="28" customHeight="1" spans="1:8">
      <c r="A1475" s="20">
        <v>22</v>
      </c>
      <c r="B1475" s="29" t="s">
        <v>2296</v>
      </c>
      <c r="C1475" s="30">
        <v>200000</v>
      </c>
      <c r="D1475" s="31">
        <v>100000</v>
      </c>
      <c r="E1475" s="32" t="s">
        <v>939</v>
      </c>
      <c r="F1475" s="20" t="s">
        <v>95</v>
      </c>
      <c r="G1475" s="27" t="s">
        <v>163</v>
      </c>
      <c r="H1475" s="28"/>
    </row>
    <row r="1476" s="3" customFormat="1" ht="28" customHeight="1" spans="1:8">
      <c r="A1476" s="20">
        <v>23</v>
      </c>
      <c r="B1476" s="29" t="s">
        <v>2297</v>
      </c>
      <c r="C1476" s="30">
        <v>86000</v>
      </c>
      <c r="D1476" s="31">
        <v>86000</v>
      </c>
      <c r="E1476" s="32" t="s">
        <v>17</v>
      </c>
      <c r="F1476" s="20" t="s">
        <v>95</v>
      </c>
      <c r="G1476" s="27" t="s">
        <v>163</v>
      </c>
      <c r="H1476" s="28"/>
    </row>
    <row r="1477" s="3" customFormat="1" ht="28" customHeight="1" spans="1:8">
      <c r="A1477" s="20">
        <v>24</v>
      </c>
      <c r="B1477" s="29" t="s">
        <v>2298</v>
      </c>
      <c r="C1477" s="30">
        <v>80000</v>
      </c>
      <c r="D1477" s="31">
        <v>80000</v>
      </c>
      <c r="E1477" s="32" t="s">
        <v>17</v>
      </c>
      <c r="F1477" s="20" t="s">
        <v>95</v>
      </c>
      <c r="G1477" s="27" t="s">
        <v>163</v>
      </c>
      <c r="H1477" s="28"/>
    </row>
    <row r="1478" s="3" customFormat="1" ht="28" customHeight="1" spans="1:8">
      <c r="A1478" s="20">
        <v>25</v>
      </c>
      <c r="B1478" s="29" t="s">
        <v>2299</v>
      </c>
      <c r="C1478" s="30">
        <v>35940</v>
      </c>
      <c r="D1478" s="31">
        <v>20000</v>
      </c>
      <c r="E1478" s="32" t="s">
        <v>598</v>
      </c>
      <c r="F1478" s="20" t="s">
        <v>95</v>
      </c>
      <c r="G1478" s="27" t="s">
        <v>163</v>
      </c>
      <c r="H1478" s="28"/>
    </row>
    <row r="1479" s="3" customFormat="1" ht="28" customHeight="1" spans="1:8">
      <c r="A1479" s="20">
        <v>26</v>
      </c>
      <c r="B1479" s="29" t="s">
        <v>2300</v>
      </c>
      <c r="C1479" s="30">
        <v>40000</v>
      </c>
      <c r="D1479" s="31">
        <v>40000</v>
      </c>
      <c r="E1479" s="32" t="s">
        <v>55</v>
      </c>
      <c r="F1479" s="27" t="s">
        <v>95</v>
      </c>
      <c r="G1479" s="27" t="s">
        <v>163</v>
      </c>
      <c r="H1479" s="28"/>
    </row>
    <row r="1480" s="3" customFormat="1" ht="28" customHeight="1" spans="1:8">
      <c r="A1480" s="20">
        <v>27</v>
      </c>
      <c r="B1480" s="29" t="s">
        <v>2301</v>
      </c>
      <c r="C1480" s="30">
        <v>20000</v>
      </c>
      <c r="D1480" s="31">
        <v>20000</v>
      </c>
      <c r="E1480" s="32" t="s">
        <v>55</v>
      </c>
      <c r="F1480" s="27" t="s">
        <v>95</v>
      </c>
      <c r="G1480" s="27" t="s">
        <v>163</v>
      </c>
      <c r="H1480" s="28"/>
    </row>
    <row r="1481" s="3" customFormat="1" ht="28" customHeight="1" spans="1:8">
      <c r="A1481" s="20">
        <v>28</v>
      </c>
      <c r="B1481" s="29" t="s">
        <v>2302</v>
      </c>
      <c r="C1481" s="30">
        <v>250000</v>
      </c>
      <c r="D1481" s="31">
        <v>250000</v>
      </c>
      <c r="E1481" s="32" t="s">
        <v>41</v>
      </c>
      <c r="F1481" s="27" t="s">
        <v>2303</v>
      </c>
      <c r="G1481" s="27" t="s">
        <v>142</v>
      </c>
      <c r="H1481" s="28"/>
    </row>
    <row r="1482" s="3" customFormat="1" ht="28" customHeight="1" spans="1:8">
      <c r="A1482" s="20">
        <v>29</v>
      </c>
      <c r="B1482" s="29" t="s">
        <v>2304</v>
      </c>
      <c r="C1482" s="30">
        <v>260000</v>
      </c>
      <c r="D1482" s="31">
        <v>260000</v>
      </c>
      <c r="E1482" s="32" t="s">
        <v>55</v>
      </c>
      <c r="F1482" s="27" t="s">
        <v>2303</v>
      </c>
      <c r="G1482" s="27" t="s">
        <v>142</v>
      </c>
      <c r="H1482" s="28"/>
    </row>
    <row r="1483" s="3" customFormat="1" ht="28" customHeight="1" spans="1:8">
      <c r="A1483" s="20">
        <v>30</v>
      </c>
      <c r="B1483" s="29" t="s">
        <v>2305</v>
      </c>
      <c r="C1483" s="30">
        <v>11000</v>
      </c>
      <c r="D1483" s="31">
        <v>11000</v>
      </c>
      <c r="E1483" s="32" t="s">
        <v>152</v>
      </c>
      <c r="F1483" s="27" t="s">
        <v>2306</v>
      </c>
      <c r="G1483" s="27" t="s">
        <v>142</v>
      </c>
      <c r="H1483" s="28"/>
    </row>
    <row r="1484" s="3" customFormat="1" ht="28" customHeight="1" spans="1:8">
      <c r="A1484" s="20">
        <v>31</v>
      </c>
      <c r="B1484" s="29" t="s">
        <v>2307</v>
      </c>
      <c r="C1484" s="30">
        <v>15000</v>
      </c>
      <c r="D1484" s="31">
        <v>12000</v>
      </c>
      <c r="E1484" s="32" t="s">
        <v>39</v>
      </c>
      <c r="F1484" s="27" t="s">
        <v>2308</v>
      </c>
      <c r="G1484" s="27" t="s">
        <v>142</v>
      </c>
      <c r="H1484" s="28"/>
    </row>
    <row r="1485" s="3" customFormat="1" ht="28" customHeight="1" spans="1:8">
      <c r="A1485" s="20">
        <v>32</v>
      </c>
      <c r="B1485" s="29" t="s">
        <v>2309</v>
      </c>
      <c r="C1485" s="30">
        <v>15000</v>
      </c>
      <c r="D1485" s="31">
        <v>15000</v>
      </c>
      <c r="E1485" s="32" t="s">
        <v>110</v>
      </c>
      <c r="F1485" s="27" t="s">
        <v>2310</v>
      </c>
      <c r="G1485" s="27" t="s">
        <v>142</v>
      </c>
      <c r="H1485" s="28"/>
    </row>
    <row r="1486" s="3" customFormat="1" ht="28" customHeight="1" spans="1:8">
      <c r="A1486" s="20">
        <v>33</v>
      </c>
      <c r="B1486" s="29" t="s">
        <v>2311</v>
      </c>
      <c r="C1486" s="30">
        <v>10000</v>
      </c>
      <c r="D1486" s="31">
        <v>9000</v>
      </c>
      <c r="E1486" s="32" t="s">
        <v>17</v>
      </c>
      <c r="F1486" s="27" t="s">
        <v>739</v>
      </c>
      <c r="G1486" s="27" t="s">
        <v>142</v>
      </c>
      <c r="H1486" s="28"/>
    </row>
    <row r="1487" s="3" customFormat="1" ht="28" customHeight="1" spans="1:8">
      <c r="A1487" s="20">
        <v>34</v>
      </c>
      <c r="B1487" s="29" t="s">
        <v>2312</v>
      </c>
      <c r="C1487" s="30">
        <v>28000</v>
      </c>
      <c r="D1487" s="31">
        <v>28000</v>
      </c>
      <c r="E1487" s="32" t="s">
        <v>67</v>
      </c>
      <c r="F1487" s="27" t="s">
        <v>739</v>
      </c>
      <c r="G1487" s="27" t="s">
        <v>142</v>
      </c>
      <c r="H1487" s="28"/>
    </row>
    <row r="1488" s="3" customFormat="1" ht="28" customHeight="1" spans="1:8">
      <c r="A1488" s="20">
        <v>35</v>
      </c>
      <c r="B1488" s="29" t="s">
        <v>2313</v>
      </c>
      <c r="C1488" s="30">
        <v>100000</v>
      </c>
      <c r="D1488" s="31">
        <v>100000</v>
      </c>
      <c r="E1488" s="32" t="s">
        <v>83</v>
      </c>
      <c r="F1488" s="27" t="s">
        <v>2314</v>
      </c>
      <c r="G1488" s="27" t="s">
        <v>503</v>
      </c>
      <c r="H1488" s="28"/>
    </row>
    <row r="1489" s="3" customFormat="1" ht="28" customHeight="1" spans="1:8">
      <c r="A1489" s="20">
        <v>36</v>
      </c>
      <c r="B1489" s="29" t="s">
        <v>2315</v>
      </c>
      <c r="C1489" s="30">
        <v>46000</v>
      </c>
      <c r="D1489" s="31">
        <v>46000</v>
      </c>
      <c r="E1489" s="32" t="s">
        <v>83</v>
      </c>
      <c r="F1489" s="27" t="s">
        <v>2314</v>
      </c>
      <c r="G1489" s="27" t="s">
        <v>503</v>
      </c>
      <c r="H1489" s="28"/>
    </row>
    <row r="1490" s="3" customFormat="1" ht="28" customHeight="1" spans="1:8">
      <c r="A1490" s="20">
        <v>37</v>
      </c>
      <c r="B1490" s="29" t="s">
        <v>2316</v>
      </c>
      <c r="C1490" s="30">
        <v>33852</v>
      </c>
      <c r="D1490" s="31">
        <v>33852</v>
      </c>
      <c r="E1490" s="32" t="s">
        <v>83</v>
      </c>
      <c r="F1490" s="27" t="s">
        <v>2314</v>
      </c>
      <c r="G1490" s="27" t="s">
        <v>503</v>
      </c>
      <c r="H1490" s="28"/>
    </row>
    <row r="1491" s="3" customFormat="1" ht="28" customHeight="1" spans="1:8">
      <c r="A1491" s="20">
        <v>38</v>
      </c>
      <c r="B1491" s="29" t="s">
        <v>2317</v>
      </c>
      <c r="C1491" s="30">
        <v>100000</v>
      </c>
      <c r="D1491" s="31">
        <v>100000</v>
      </c>
      <c r="E1491" s="32" t="s">
        <v>41</v>
      </c>
      <c r="F1491" s="27" t="s">
        <v>2314</v>
      </c>
      <c r="G1491" s="27" t="s">
        <v>503</v>
      </c>
      <c r="H1491" s="28"/>
    </row>
    <row r="1492" s="3" customFormat="1" ht="28" customHeight="1" spans="1:8">
      <c r="A1492" s="20">
        <v>39</v>
      </c>
      <c r="B1492" s="29" t="s">
        <v>2318</v>
      </c>
      <c r="C1492" s="30">
        <v>100000</v>
      </c>
      <c r="D1492" s="31">
        <v>100000</v>
      </c>
      <c r="E1492" s="32" t="s">
        <v>41</v>
      </c>
      <c r="F1492" s="27" t="s">
        <v>2314</v>
      </c>
      <c r="G1492" s="27" t="s">
        <v>503</v>
      </c>
      <c r="H1492" s="28"/>
    </row>
    <row r="1493" s="3" customFormat="1" ht="28" customHeight="1" spans="1:8">
      <c r="A1493" s="20">
        <v>40</v>
      </c>
      <c r="B1493" s="29" t="s">
        <v>2319</v>
      </c>
      <c r="C1493" s="30">
        <v>100000</v>
      </c>
      <c r="D1493" s="31">
        <v>100000</v>
      </c>
      <c r="E1493" s="32" t="s">
        <v>41</v>
      </c>
      <c r="F1493" s="27" t="s">
        <v>2314</v>
      </c>
      <c r="G1493" s="27" t="s">
        <v>503</v>
      </c>
      <c r="H1493" s="28"/>
    </row>
    <row r="1494" s="3" customFormat="1" ht="28" customHeight="1" spans="1:8">
      <c r="A1494" s="20">
        <v>41</v>
      </c>
      <c r="B1494" s="29" t="s">
        <v>2320</v>
      </c>
      <c r="C1494" s="30">
        <v>100000</v>
      </c>
      <c r="D1494" s="31">
        <v>100000</v>
      </c>
      <c r="E1494" s="32" t="s">
        <v>41</v>
      </c>
      <c r="F1494" s="27" t="s">
        <v>2314</v>
      </c>
      <c r="G1494" s="27" t="s">
        <v>503</v>
      </c>
      <c r="H1494" s="28"/>
    </row>
    <row r="1495" s="3" customFormat="1" ht="28" customHeight="1" spans="1:8">
      <c r="A1495" s="20">
        <v>42</v>
      </c>
      <c r="B1495" s="29" t="s">
        <v>2321</v>
      </c>
      <c r="C1495" s="30">
        <v>100000</v>
      </c>
      <c r="D1495" s="31">
        <v>100000</v>
      </c>
      <c r="E1495" s="32" t="s">
        <v>41</v>
      </c>
      <c r="F1495" s="27" t="s">
        <v>2314</v>
      </c>
      <c r="G1495" s="27" t="s">
        <v>503</v>
      </c>
      <c r="H1495" s="28"/>
    </row>
    <row r="1496" s="3" customFormat="1" ht="28" customHeight="1" spans="1:8">
      <c r="A1496" s="20">
        <v>43</v>
      </c>
      <c r="B1496" s="29" t="s">
        <v>2322</v>
      </c>
      <c r="C1496" s="30">
        <v>100000</v>
      </c>
      <c r="D1496" s="31">
        <v>100000</v>
      </c>
      <c r="E1496" s="32" t="s">
        <v>41</v>
      </c>
      <c r="F1496" s="27" t="s">
        <v>2314</v>
      </c>
      <c r="G1496" s="27" t="s">
        <v>503</v>
      </c>
      <c r="H1496" s="28"/>
    </row>
    <row r="1497" s="3" customFormat="1" ht="28" customHeight="1" spans="1:8">
      <c r="A1497" s="20">
        <v>44</v>
      </c>
      <c r="B1497" s="29" t="s">
        <v>2323</v>
      </c>
      <c r="C1497" s="30">
        <v>100000</v>
      </c>
      <c r="D1497" s="31">
        <v>100000</v>
      </c>
      <c r="E1497" s="32" t="s">
        <v>41</v>
      </c>
      <c r="F1497" s="27" t="s">
        <v>2314</v>
      </c>
      <c r="G1497" s="27" t="s">
        <v>503</v>
      </c>
      <c r="H1497" s="28"/>
    </row>
    <row r="1498" s="3" customFormat="1" ht="28" customHeight="1" spans="1:8">
      <c r="A1498" s="20">
        <v>45</v>
      </c>
      <c r="B1498" s="29" t="s">
        <v>2324</v>
      </c>
      <c r="C1498" s="30">
        <v>100000</v>
      </c>
      <c r="D1498" s="31">
        <v>100000</v>
      </c>
      <c r="E1498" s="32" t="s">
        <v>41</v>
      </c>
      <c r="F1498" s="27" t="s">
        <v>2314</v>
      </c>
      <c r="G1498" s="27" t="s">
        <v>503</v>
      </c>
      <c r="H1498" s="28"/>
    </row>
    <row r="1499" s="3" customFormat="1" ht="28" customHeight="1" spans="1:8">
      <c r="A1499" s="20">
        <v>46</v>
      </c>
      <c r="B1499" s="29" t="s">
        <v>2325</v>
      </c>
      <c r="C1499" s="30">
        <v>100000</v>
      </c>
      <c r="D1499" s="31">
        <v>100000</v>
      </c>
      <c r="E1499" s="32" t="s">
        <v>41</v>
      </c>
      <c r="F1499" s="27" t="s">
        <v>2314</v>
      </c>
      <c r="G1499" s="27" t="s">
        <v>503</v>
      </c>
      <c r="H1499" s="28"/>
    </row>
    <row r="1500" s="3" customFormat="1" ht="28" customHeight="1" spans="1:8">
      <c r="A1500" s="20">
        <v>47</v>
      </c>
      <c r="B1500" s="29" t="s">
        <v>2326</v>
      </c>
      <c r="C1500" s="30">
        <v>100000</v>
      </c>
      <c r="D1500" s="31">
        <v>100000</v>
      </c>
      <c r="E1500" s="32" t="s">
        <v>41</v>
      </c>
      <c r="F1500" s="27" t="s">
        <v>2314</v>
      </c>
      <c r="G1500" s="27" t="s">
        <v>503</v>
      </c>
      <c r="H1500" s="28"/>
    </row>
    <row r="1501" s="3" customFormat="1" ht="28" customHeight="1" spans="1:8">
      <c r="A1501" s="20">
        <v>48</v>
      </c>
      <c r="B1501" s="29" t="s">
        <v>2327</v>
      </c>
      <c r="C1501" s="30">
        <v>100000</v>
      </c>
      <c r="D1501" s="31">
        <v>100000</v>
      </c>
      <c r="E1501" s="32" t="s">
        <v>41</v>
      </c>
      <c r="F1501" s="27" t="s">
        <v>2314</v>
      </c>
      <c r="G1501" s="27" t="s">
        <v>503</v>
      </c>
      <c r="H1501" s="28"/>
    </row>
    <row r="1502" s="3" customFormat="1" ht="28" customHeight="1" spans="1:8">
      <c r="A1502" s="20">
        <v>49</v>
      </c>
      <c r="B1502" s="29" t="s">
        <v>2328</v>
      </c>
      <c r="C1502" s="30">
        <v>100000</v>
      </c>
      <c r="D1502" s="31">
        <v>100000</v>
      </c>
      <c r="E1502" s="32" t="s">
        <v>41</v>
      </c>
      <c r="F1502" s="27" t="s">
        <v>2314</v>
      </c>
      <c r="G1502" s="27" t="s">
        <v>503</v>
      </c>
      <c r="H1502" s="28"/>
    </row>
    <row r="1503" s="3" customFormat="1" ht="28" customHeight="1" spans="1:8">
      <c r="A1503" s="20">
        <v>50</v>
      </c>
      <c r="B1503" s="29" t="s">
        <v>2329</v>
      </c>
      <c r="C1503" s="30">
        <v>100000</v>
      </c>
      <c r="D1503" s="31">
        <v>100000</v>
      </c>
      <c r="E1503" s="32" t="s">
        <v>41</v>
      </c>
      <c r="F1503" s="27" t="s">
        <v>2314</v>
      </c>
      <c r="G1503" s="27" t="s">
        <v>503</v>
      </c>
      <c r="H1503" s="28"/>
    </row>
    <row r="1504" s="3" customFormat="1" ht="28" customHeight="1" spans="1:8">
      <c r="A1504" s="20">
        <v>51</v>
      </c>
      <c r="B1504" s="29" t="s">
        <v>2330</v>
      </c>
      <c r="C1504" s="30">
        <v>100000</v>
      </c>
      <c r="D1504" s="31">
        <v>100000</v>
      </c>
      <c r="E1504" s="32" t="s">
        <v>41</v>
      </c>
      <c r="F1504" s="27" t="s">
        <v>2314</v>
      </c>
      <c r="G1504" s="27" t="s">
        <v>503</v>
      </c>
      <c r="H1504" s="28"/>
    </row>
    <row r="1505" s="3" customFormat="1" ht="28" customHeight="1" spans="1:8">
      <c r="A1505" s="20">
        <v>52</v>
      </c>
      <c r="B1505" s="29" t="s">
        <v>2331</v>
      </c>
      <c r="C1505" s="30">
        <v>100000</v>
      </c>
      <c r="D1505" s="31">
        <v>100000</v>
      </c>
      <c r="E1505" s="32" t="s">
        <v>41</v>
      </c>
      <c r="F1505" s="27" t="s">
        <v>2314</v>
      </c>
      <c r="G1505" s="27" t="s">
        <v>503</v>
      </c>
      <c r="H1505" s="28"/>
    </row>
    <row r="1506" s="3" customFormat="1" ht="28" customHeight="1" spans="1:8">
      <c r="A1506" s="20">
        <v>53</v>
      </c>
      <c r="B1506" s="29" t="s">
        <v>2332</v>
      </c>
      <c r="C1506" s="30">
        <v>100000</v>
      </c>
      <c r="D1506" s="31">
        <v>100000</v>
      </c>
      <c r="E1506" s="32" t="s">
        <v>41</v>
      </c>
      <c r="F1506" s="27" t="s">
        <v>2314</v>
      </c>
      <c r="G1506" s="27" t="s">
        <v>503</v>
      </c>
      <c r="H1506" s="28"/>
    </row>
    <row r="1507" s="3" customFormat="1" ht="28" customHeight="1" spans="1:8">
      <c r="A1507" s="20">
        <v>54</v>
      </c>
      <c r="B1507" s="29" t="s">
        <v>2333</v>
      </c>
      <c r="C1507" s="30">
        <v>100000</v>
      </c>
      <c r="D1507" s="31">
        <v>100000</v>
      </c>
      <c r="E1507" s="32" t="s">
        <v>41</v>
      </c>
      <c r="F1507" s="27" t="s">
        <v>2314</v>
      </c>
      <c r="G1507" s="27" t="s">
        <v>503</v>
      </c>
      <c r="H1507" s="28"/>
    </row>
    <row r="1508" s="3" customFormat="1" ht="28" customHeight="1" spans="1:8">
      <c r="A1508" s="20">
        <v>55</v>
      </c>
      <c r="B1508" s="29" t="s">
        <v>2334</v>
      </c>
      <c r="C1508" s="30">
        <v>60000</v>
      </c>
      <c r="D1508" s="31">
        <v>58000</v>
      </c>
      <c r="E1508" s="32" t="s">
        <v>17</v>
      </c>
      <c r="F1508" s="27" t="s">
        <v>95</v>
      </c>
      <c r="G1508" s="27" t="s">
        <v>503</v>
      </c>
      <c r="H1508" s="28"/>
    </row>
    <row r="1509" s="3" customFormat="1" ht="28" customHeight="1" spans="1:8">
      <c r="A1509" s="20">
        <v>56</v>
      </c>
      <c r="B1509" s="29" t="s">
        <v>2335</v>
      </c>
      <c r="C1509" s="30">
        <v>50000</v>
      </c>
      <c r="D1509" s="31">
        <v>49000</v>
      </c>
      <c r="E1509" s="32" t="s">
        <v>17</v>
      </c>
      <c r="F1509" s="27" t="s">
        <v>95</v>
      </c>
      <c r="G1509" s="27" t="s">
        <v>503</v>
      </c>
      <c r="H1509" s="28"/>
    </row>
    <row r="1510" s="3" customFormat="1" ht="28" customHeight="1" spans="1:8">
      <c r="A1510" s="20">
        <v>57</v>
      </c>
      <c r="B1510" s="29" t="s">
        <v>2336</v>
      </c>
      <c r="C1510" s="30">
        <v>30000</v>
      </c>
      <c r="D1510" s="31">
        <v>28000</v>
      </c>
      <c r="E1510" s="32" t="s">
        <v>17</v>
      </c>
      <c r="F1510" s="27" t="s">
        <v>2314</v>
      </c>
      <c r="G1510" s="27" t="s">
        <v>503</v>
      </c>
      <c r="H1510" s="28"/>
    </row>
    <row r="1511" s="3" customFormat="1" ht="28" customHeight="1" spans="1:8">
      <c r="A1511" s="20">
        <v>58</v>
      </c>
      <c r="B1511" s="29" t="s">
        <v>2337</v>
      </c>
      <c r="C1511" s="30">
        <v>32000</v>
      </c>
      <c r="D1511" s="31">
        <v>12000</v>
      </c>
      <c r="E1511" s="32" t="s">
        <v>251</v>
      </c>
      <c r="F1511" s="27" t="s">
        <v>2338</v>
      </c>
      <c r="G1511" s="27" t="s">
        <v>293</v>
      </c>
      <c r="H1511" s="28"/>
    </row>
    <row r="1512" s="3" customFormat="1" ht="28" customHeight="1" spans="1:8">
      <c r="A1512" s="20">
        <v>59</v>
      </c>
      <c r="B1512" s="29" t="s">
        <v>2339</v>
      </c>
      <c r="C1512" s="30">
        <v>120000</v>
      </c>
      <c r="D1512" s="31">
        <v>60000</v>
      </c>
      <c r="E1512" s="32" t="s">
        <v>39</v>
      </c>
      <c r="F1512" s="27" t="s">
        <v>2277</v>
      </c>
      <c r="G1512" s="27" t="s">
        <v>293</v>
      </c>
      <c r="H1512" s="28"/>
    </row>
    <row r="1513" s="3" customFormat="1" ht="28" customHeight="1" spans="1:8">
      <c r="A1513" s="20">
        <v>60</v>
      </c>
      <c r="B1513" s="29" t="s">
        <v>2340</v>
      </c>
      <c r="C1513" s="30">
        <v>50000</v>
      </c>
      <c r="D1513" s="31">
        <v>25000</v>
      </c>
      <c r="E1513" s="32" t="s">
        <v>150</v>
      </c>
      <c r="F1513" s="27" t="s">
        <v>2277</v>
      </c>
      <c r="G1513" s="27" t="s">
        <v>293</v>
      </c>
      <c r="H1513" s="28"/>
    </row>
    <row r="1514" s="3" customFormat="1" ht="28" customHeight="1" spans="1:8">
      <c r="A1514" s="20">
        <v>61</v>
      </c>
      <c r="B1514" s="29" t="s">
        <v>2341</v>
      </c>
      <c r="C1514" s="30">
        <v>110000</v>
      </c>
      <c r="D1514" s="31" t="s">
        <v>95</v>
      </c>
      <c r="E1514" s="32" t="s">
        <v>36</v>
      </c>
      <c r="F1514" s="27" t="s">
        <v>2342</v>
      </c>
      <c r="G1514" s="27" t="s">
        <v>293</v>
      </c>
      <c r="H1514" s="28"/>
    </row>
    <row r="1515" s="3" customFormat="1" ht="28" customHeight="1" spans="1:8">
      <c r="A1515" s="20">
        <v>62</v>
      </c>
      <c r="B1515" s="29" t="s">
        <v>2343</v>
      </c>
      <c r="C1515" s="30">
        <v>60000</v>
      </c>
      <c r="D1515" s="31">
        <v>60000</v>
      </c>
      <c r="E1515" s="32" t="s">
        <v>2344</v>
      </c>
      <c r="F1515" s="27" t="s">
        <v>2345</v>
      </c>
      <c r="G1515" s="27" t="s">
        <v>293</v>
      </c>
      <c r="H1515" s="28"/>
    </row>
    <row r="1516" s="3" customFormat="1" ht="28" customHeight="1" spans="1:8">
      <c r="A1516" s="20">
        <v>63</v>
      </c>
      <c r="B1516" s="29" t="s">
        <v>2346</v>
      </c>
      <c r="C1516" s="30">
        <v>20000</v>
      </c>
      <c r="D1516" s="31">
        <v>20000</v>
      </c>
      <c r="E1516" s="32" t="s">
        <v>2344</v>
      </c>
      <c r="F1516" s="27" t="s">
        <v>2347</v>
      </c>
      <c r="G1516" s="27" t="s">
        <v>293</v>
      </c>
      <c r="H1516" s="28"/>
    </row>
    <row r="1517" s="3" customFormat="1" ht="28" customHeight="1" spans="1:8">
      <c r="A1517" s="20">
        <v>64</v>
      </c>
      <c r="B1517" s="29" t="s">
        <v>2348</v>
      </c>
      <c r="C1517" s="30">
        <v>300000</v>
      </c>
      <c r="D1517" s="31" t="s">
        <v>95</v>
      </c>
      <c r="E1517" s="32" t="s">
        <v>2349</v>
      </c>
      <c r="F1517" s="27" t="s">
        <v>95</v>
      </c>
      <c r="G1517" s="27" t="s">
        <v>293</v>
      </c>
      <c r="H1517" s="28"/>
    </row>
    <row r="1518" s="3" customFormat="1" ht="28" customHeight="1" spans="1:8">
      <c r="A1518" s="20">
        <v>65</v>
      </c>
      <c r="B1518" s="29" t="s">
        <v>2350</v>
      </c>
      <c r="C1518" s="30">
        <v>60000</v>
      </c>
      <c r="D1518" s="31" t="s">
        <v>95</v>
      </c>
      <c r="E1518" s="32" t="s">
        <v>2344</v>
      </c>
      <c r="F1518" s="27" t="s">
        <v>2351</v>
      </c>
      <c r="G1518" s="27" t="s">
        <v>293</v>
      </c>
      <c r="H1518" s="28"/>
    </row>
    <row r="1519" s="3" customFormat="1" ht="28" customHeight="1" spans="1:8">
      <c r="A1519" s="20">
        <v>66</v>
      </c>
      <c r="B1519" s="29" t="s">
        <v>2352</v>
      </c>
      <c r="C1519" s="30">
        <v>35000</v>
      </c>
      <c r="D1519" s="31">
        <v>35000</v>
      </c>
      <c r="E1519" s="32" t="s">
        <v>13</v>
      </c>
      <c r="F1519" s="27" t="s">
        <v>442</v>
      </c>
      <c r="G1519" s="27" t="s">
        <v>507</v>
      </c>
      <c r="H1519" s="28"/>
    </row>
    <row r="1520" s="3" customFormat="1" ht="28" customHeight="1" spans="1:8">
      <c r="A1520" s="20">
        <v>67</v>
      </c>
      <c r="B1520" s="29" t="s">
        <v>2353</v>
      </c>
      <c r="C1520" s="30">
        <v>220000</v>
      </c>
      <c r="D1520" s="31">
        <v>54000</v>
      </c>
      <c r="E1520" s="32" t="s">
        <v>2354</v>
      </c>
      <c r="F1520" s="27" t="s">
        <v>446</v>
      </c>
      <c r="G1520" s="27" t="s">
        <v>2355</v>
      </c>
      <c r="H1520" s="28"/>
    </row>
    <row r="1521" s="3" customFormat="1" ht="28" customHeight="1" spans="1:8">
      <c r="A1521" s="20">
        <v>68</v>
      </c>
      <c r="B1521" s="29" t="s">
        <v>2356</v>
      </c>
      <c r="C1521" s="30">
        <v>20000</v>
      </c>
      <c r="D1521" s="31">
        <v>15000</v>
      </c>
      <c r="E1521" s="32" t="s">
        <v>67</v>
      </c>
      <c r="F1521" s="27" t="s">
        <v>2357</v>
      </c>
      <c r="G1521" s="27" t="s">
        <v>507</v>
      </c>
      <c r="H1521" s="28"/>
    </row>
    <row r="1522" s="3" customFormat="1" ht="28" customHeight="1" spans="1:8">
      <c r="A1522" s="20">
        <v>69</v>
      </c>
      <c r="B1522" s="29" t="s">
        <v>2358</v>
      </c>
      <c r="C1522" s="30">
        <v>76000</v>
      </c>
      <c r="D1522" s="31">
        <v>56000</v>
      </c>
      <c r="E1522" s="32" t="s">
        <v>33</v>
      </c>
      <c r="F1522" s="27" t="s">
        <v>2359</v>
      </c>
      <c r="G1522" s="27" t="s">
        <v>507</v>
      </c>
      <c r="H1522" s="28"/>
    </row>
    <row r="1523" s="3" customFormat="1" ht="28" customHeight="1" spans="1:8">
      <c r="A1523" s="20">
        <v>70</v>
      </c>
      <c r="B1523" s="29" t="s">
        <v>2360</v>
      </c>
      <c r="C1523" s="30">
        <v>286314</v>
      </c>
      <c r="D1523" s="31">
        <v>200000</v>
      </c>
      <c r="E1523" s="32" t="s">
        <v>33</v>
      </c>
      <c r="F1523" s="27" t="s">
        <v>2361</v>
      </c>
      <c r="G1523" s="27" t="s">
        <v>507</v>
      </c>
      <c r="H1523" s="28"/>
    </row>
    <row r="1524" s="3" customFormat="1" ht="28" customHeight="1" spans="1:8">
      <c r="A1524" s="20">
        <v>71</v>
      </c>
      <c r="B1524" s="33" t="s">
        <v>2362</v>
      </c>
      <c r="C1524" s="21">
        <v>800000</v>
      </c>
      <c r="D1524" s="21">
        <v>730000</v>
      </c>
      <c r="E1524" s="20" t="s">
        <v>2363</v>
      </c>
      <c r="F1524" s="20" t="s">
        <v>95</v>
      </c>
      <c r="G1524" s="20" t="s">
        <v>213</v>
      </c>
      <c r="H1524" s="20"/>
    </row>
    <row r="1525" s="3" customFormat="1" ht="28" customHeight="1" spans="1:8">
      <c r="A1525" s="20">
        <v>72</v>
      </c>
      <c r="B1525" s="33" t="s">
        <v>2364</v>
      </c>
      <c r="C1525" s="21">
        <v>11000</v>
      </c>
      <c r="D1525" s="21">
        <v>11000</v>
      </c>
      <c r="E1525" s="20" t="s">
        <v>67</v>
      </c>
      <c r="F1525" s="20" t="s">
        <v>95</v>
      </c>
      <c r="G1525" s="20" t="s">
        <v>125</v>
      </c>
      <c r="H1525" s="20"/>
    </row>
    <row r="1526" s="3" customFormat="1" ht="28" customHeight="1" spans="1:8">
      <c r="A1526" s="20">
        <v>73</v>
      </c>
      <c r="B1526" s="33" t="s">
        <v>2365</v>
      </c>
      <c r="C1526" s="21">
        <v>400000</v>
      </c>
      <c r="D1526" s="21">
        <v>300000</v>
      </c>
      <c r="E1526" s="20" t="s">
        <v>1862</v>
      </c>
      <c r="F1526" s="20" t="s">
        <v>2277</v>
      </c>
      <c r="G1526" s="20" t="s">
        <v>125</v>
      </c>
      <c r="H1526" s="20"/>
    </row>
    <row r="1527" s="3" customFormat="1" ht="28" customHeight="1" spans="1:8">
      <c r="A1527" s="20">
        <v>74</v>
      </c>
      <c r="B1527" s="33" t="s">
        <v>2366</v>
      </c>
      <c r="C1527" s="21">
        <v>9000</v>
      </c>
      <c r="D1527" s="21">
        <v>9000</v>
      </c>
      <c r="E1527" s="20" t="s">
        <v>36</v>
      </c>
      <c r="F1527" s="20" t="s">
        <v>2367</v>
      </c>
      <c r="G1527" s="20" t="s">
        <v>750</v>
      </c>
      <c r="H1527" s="20"/>
    </row>
    <row r="1528" s="3" customFormat="1" ht="28" customHeight="1" spans="1:8">
      <c r="A1528" s="20">
        <v>75</v>
      </c>
      <c r="B1528" s="33" t="s">
        <v>2368</v>
      </c>
      <c r="C1528" s="21">
        <v>200000</v>
      </c>
      <c r="D1528" s="21">
        <v>180000</v>
      </c>
      <c r="E1528" s="20" t="s">
        <v>287</v>
      </c>
      <c r="F1528" s="20" t="s">
        <v>1475</v>
      </c>
      <c r="G1528" s="20" t="s">
        <v>22</v>
      </c>
      <c r="H1528" s="20"/>
    </row>
    <row r="1529" s="3" customFormat="1" ht="28" customHeight="1" spans="1:8">
      <c r="A1529" s="20">
        <v>76</v>
      </c>
      <c r="B1529" s="33" t="s">
        <v>2369</v>
      </c>
      <c r="C1529" s="21">
        <v>114000</v>
      </c>
      <c r="D1529" s="21">
        <v>114000</v>
      </c>
      <c r="E1529" s="20" t="s">
        <v>83</v>
      </c>
      <c r="F1529" s="20" t="s">
        <v>2370</v>
      </c>
      <c r="G1529" s="20" t="s">
        <v>125</v>
      </c>
      <c r="H1529" s="20"/>
    </row>
    <row r="1530" s="3" customFormat="1" ht="28" customHeight="1" spans="1:8">
      <c r="A1530" s="20">
        <v>77</v>
      </c>
      <c r="B1530" s="33" t="s">
        <v>2371</v>
      </c>
      <c r="C1530" s="21">
        <v>13000</v>
      </c>
      <c r="D1530" s="21">
        <v>13000</v>
      </c>
      <c r="E1530" s="20" t="s">
        <v>83</v>
      </c>
      <c r="F1530" s="20" t="s">
        <v>2270</v>
      </c>
      <c r="G1530" s="20" t="s">
        <v>293</v>
      </c>
      <c r="H1530" s="20"/>
    </row>
    <row r="1531" s="3" customFormat="1" ht="28" customHeight="1" spans="1:8">
      <c r="A1531" s="20">
        <v>78</v>
      </c>
      <c r="B1531" s="33" t="s">
        <v>2372</v>
      </c>
      <c r="C1531" s="21">
        <v>133144</v>
      </c>
      <c r="D1531" s="21" t="s">
        <v>95</v>
      </c>
      <c r="E1531" s="20" t="s">
        <v>95</v>
      </c>
      <c r="F1531" s="20" t="s">
        <v>95</v>
      </c>
      <c r="G1531" s="20" t="s">
        <v>293</v>
      </c>
      <c r="H1531" s="20"/>
    </row>
    <row r="1532" s="3" customFormat="1" ht="28" customHeight="1" spans="1:8">
      <c r="A1532" s="20">
        <v>79</v>
      </c>
      <c r="B1532" s="33" t="s">
        <v>2373</v>
      </c>
      <c r="C1532" s="21">
        <v>6000</v>
      </c>
      <c r="D1532" s="21">
        <v>6000</v>
      </c>
      <c r="E1532" s="20" t="s">
        <v>36</v>
      </c>
      <c r="F1532" s="20" t="s">
        <v>2374</v>
      </c>
      <c r="G1532" s="20" t="s">
        <v>750</v>
      </c>
      <c r="H1532" s="20"/>
    </row>
    <row r="1533" s="3" customFormat="1" ht="28" customHeight="1" spans="1:8">
      <c r="A1533" s="20">
        <v>80</v>
      </c>
      <c r="B1533" s="33" t="s">
        <v>2375</v>
      </c>
      <c r="C1533" s="21">
        <v>1382</v>
      </c>
      <c r="D1533" s="21">
        <v>1382</v>
      </c>
      <c r="E1533" s="20" t="s">
        <v>83</v>
      </c>
      <c r="F1533" s="20" t="s">
        <v>2376</v>
      </c>
      <c r="G1533" s="20" t="s">
        <v>750</v>
      </c>
      <c r="H1533" s="20"/>
    </row>
    <row r="1534" s="3" customFormat="1" ht="28" customHeight="1" spans="1:8">
      <c r="A1534" s="20">
        <v>81</v>
      </c>
      <c r="B1534" s="33" t="s">
        <v>2377</v>
      </c>
      <c r="C1534" s="21">
        <v>121233</v>
      </c>
      <c r="D1534" s="21">
        <v>110933</v>
      </c>
      <c r="E1534" s="20" t="s">
        <v>55</v>
      </c>
      <c r="F1534" s="20" t="s">
        <v>602</v>
      </c>
      <c r="G1534" s="20" t="s">
        <v>750</v>
      </c>
      <c r="H1534" s="20"/>
    </row>
    <row r="1535" s="3" customFormat="1" ht="28" customHeight="1" spans="1:8">
      <c r="A1535" s="20">
        <v>82</v>
      </c>
      <c r="B1535" s="33" t="s">
        <v>2378</v>
      </c>
      <c r="C1535" s="21">
        <v>35342</v>
      </c>
      <c r="D1535" s="21">
        <v>19242</v>
      </c>
      <c r="E1535" s="20" t="s">
        <v>39</v>
      </c>
      <c r="F1535" s="20" t="s">
        <v>2379</v>
      </c>
      <c r="G1535" s="20" t="s">
        <v>750</v>
      </c>
      <c r="H1535" s="20"/>
    </row>
    <row r="1536" s="3" customFormat="1" ht="28" customHeight="1" spans="1:8">
      <c r="A1536" s="20">
        <v>83</v>
      </c>
      <c r="B1536" s="33" t="s">
        <v>2380</v>
      </c>
      <c r="C1536" s="21">
        <v>4000</v>
      </c>
      <c r="D1536" s="21">
        <v>3900</v>
      </c>
      <c r="E1536" s="20" t="s">
        <v>801</v>
      </c>
      <c r="F1536" s="20" t="s">
        <v>2381</v>
      </c>
      <c r="G1536" s="20" t="s">
        <v>750</v>
      </c>
      <c r="H1536" s="20"/>
    </row>
    <row r="1537" s="3" customFormat="1" ht="28" customHeight="1" spans="1:8">
      <c r="A1537" s="20">
        <v>84</v>
      </c>
      <c r="B1537" s="33" t="s">
        <v>2382</v>
      </c>
      <c r="C1537" s="21">
        <v>14475</v>
      </c>
      <c r="D1537" s="21">
        <v>14000</v>
      </c>
      <c r="E1537" s="20" t="s">
        <v>801</v>
      </c>
      <c r="F1537" s="20" t="s">
        <v>2270</v>
      </c>
      <c r="G1537" s="20" t="s">
        <v>750</v>
      </c>
      <c r="H1537" s="20"/>
    </row>
    <row r="1538" s="3" customFormat="1" ht="28" customHeight="1" spans="1:8">
      <c r="A1538" s="20">
        <v>85</v>
      </c>
      <c r="B1538" s="33" t="s">
        <v>2383</v>
      </c>
      <c r="C1538" s="21">
        <v>7450</v>
      </c>
      <c r="D1538" s="21">
        <v>7000</v>
      </c>
      <c r="E1538" s="20" t="s">
        <v>87</v>
      </c>
      <c r="F1538" s="20" t="s">
        <v>2270</v>
      </c>
      <c r="G1538" s="20" t="s">
        <v>750</v>
      </c>
      <c r="H1538" s="20"/>
    </row>
    <row r="1539" s="3" customFormat="1" ht="28" customHeight="1" spans="1:8">
      <c r="A1539" s="20">
        <v>86</v>
      </c>
      <c r="B1539" s="64" t="s">
        <v>2384</v>
      </c>
      <c r="C1539" s="21">
        <v>25718</v>
      </c>
      <c r="D1539" s="21">
        <v>25718</v>
      </c>
      <c r="E1539" s="20" t="s">
        <v>67</v>
      </c>
      <c r="F1539" s="20" t="s">
        <v>2284</v>
      </c>
      <c r="G1539" s="20" t="s">
        <v>213</v>
      </c>
      <c r="H1539" s="20"/>
    </row>
    <row r="1540" s="3" customFormat="1" ht="28" customHeight="1" spans="1:8">
      <c r="A1540" s="20">
        <v>87</v>
      </c>
      <c r="B1540" s="33" t="s">
        <v>2385</v>
      </c>
      <c r="C1540" s="21">
        <v>1595</v>
      </c>
      <c r="D1540" s="21">
        <v>1595</v>
      </c>
      <c r="E1540" s="20" t="s">
        <v>268</v>
      </c>
      <c r="F1540" s="20" t="s">
        <v>430</v>
      </c>
      <c r="G1540" s="20" t="s">
        <v>122</v>
      </c>
      <c r="H1540" s="20"/>
    </row>
    <row r="1541" s="3" customFormat="1" ht="28" customHeight="1" spans="1:8">
      <c r="A1541" s="20">
        <v>88</v>
      </c>
      <c r="B1541" s="33" t="s">
        <v>2386</v>
      </c>
      <c r="C1541" s="21">
        <v>4005</v>
      </c>
      <c r="D1541" s="21">
        <v>4005</v>
      </c>
      <c r="E1541" s="20" t="s">
        <v>55</v>
      </c>
      <c r="F1541" s="20" t="s">
        <v>2387</v>
      </c>
      <c r="G1541" s="20" t="s">
        <v>503</v>
      </c>
      <c r="H1541" s="20"/>
    </row>
    <row r="1542" s="2" customFormat="1" ht="28" customHeight="1" spans="1:8">
      <c r="A1542" s="18"/>
      <c r="B1542" s="22" t="s">
        <v>2388</v>
      </c>
      <c r="C1542" s="19">
        <f>SUM(C1543:C1561)</f>
        <v>448569</v>
      </c>
      <c r="D1542" s="19">
        <f>SUM(D1543:D1561)</f>
        <v>435247</v>
      </c>
      <c r="E1542" s="18"/>
      <c r="F1542" s="18"/>
      <c r="G1542" s="18"/>
      <c r="H1542" s="18"/>
    </row>
    <row r="1543" s="3" customFormat="1" ht="28" customHeight="1" spans="1:8">
      <c r="A1543" s="20">
        <v>1</v>
      </c>
      <c r="B1543" s="33" t="s">
        <v>2389</v>
      </c>
      <c r="C1543" s="21">
        <v>54000</v>
      </c>
      <c r="D1543" s="21">
        <v>54000</v>
      </c>
      <c r="E1543" s="20" t="s">
        <v>67</v>
      </c>
      <c r="F1543" s="20" t="s">
        <v>442</v>
      </c>
      <c r="G1543" s="20" t="s">
        <v>125</v>
      </c>
      <c r="H1543" s="20"/>
    </row>
    <row r="1544" s="3" customFormat="1" ht="28" customHeight="1" spans="1:8">
      <c r="A1544" s="20">
        <v>2</v>
      </c>
      <c r="B1544" s="33" t="s">
        <v>2390</v>
      </c>
      <c r="C1544" s="21">
        <v>80000</v>
      </c>
      <c r="D1544" s="21">
        <v>80000</v>
      </c>
      <c r="E1544" s="20" t="s">
        <v>55</v>
      </c>
      <c r="F1544" s="20" t="s">
        <v>95</v>
      </c>
      <c r="G1544" s="20" t="s">
        <v>122</v>
      </c>
      <c r="H1544" s="20"/>
    </row>
    <row r="1545" s="3" customFormat="1" ht="28" customHeight="1" spans="1:8">
      <c r="A1545" s="20">
        <v>3</v>
      </c>
      <c r="B1545" s="33" t="s">
        <v>2391</v>
      </c>
      <c r="C1545" s="21">
        <v>21000</v>
      </c>
      <c r="D1545" s="21">
        <v>21000</v>
      </c>
      <c r="E1545" s="20" t="s">
        <v>67</v>
      </c>
      <c r="F1545" s="20" t="s">
        <v>95</v>
      </c>
      <c r="G1545" s="20" t="s">
        <v>225</v>
      </c>
      <c r="H1545" s="20"/>
    </row>
    <row r="1546" s="3" customFormat="1" ht="28" customHeight="1" spans="1:8">
      <c r="A1546" s="20">
        <v>4</v>
      </c>
      <c r="B1546" s="33" t="s">
        <v>2392</v>
      </c>
      <c r="C1546" s="21">
        <v>18000</v>
      </c>
      <c r="D1546" s="21">
        <v>18000</v>
      </c>
      <c r="E1546" s="20" t="s">
        <v>67</v>
      </c>
      <c r="F1546" s="20" t="s">
        <v>95</v>
      </c>
      <c r="G1546" s="20" t="s">
        <v>225</v>
      </c>
      <c r="H1546" s="20"/>
    </row>
    <row r="1547" s="3" customFormat="1" ht="28" customHeight="1" spans="1:8">
      <c r="A1547" s="20">
        <v>5</v>
      </c>
      <c r="B1547" s="33" t="s">
        <v>2393</v>
      </c>
      <c r="C1547" s="21">
        <v>9000</v>
      </c>
      <c r="D1547" s="21">
        <v>9000</v>
      </c>
      <c r="E1547" s="20" t="s">
        <v>67</v>
      </c>
      <c r="F1547" s="20" t="s">
        <v>95</v>
      </c>
      <c r="G1547" s="20" t="s">
        <v>225</v>
      </c>
      <c r="H1547" s="20"/>
    </row>
    <row r="1548" s="3" customFormat="1" ht="28" customHeight="1" spans="1:8">
      <c r="A1548" s="20">
        <v>6</v>
      </c>
      <c r="B1548" s="33" t="s">
        <v>2394</v>
      </c>
      <c r="C1548" s="21">
        <v>40000</v>
      </c>
      <c r="D1548" s="21">
        <v>40000</v>
      </c>
      <c r="E1548" s="20" t="s">
        <v>87</v>
      </c>
      <c r="F1548" s="20" t="s">
        <v>409</v>
      </c>
      <c r="G1548" s="20" t="s">
        <v>337</v>
      </c>
      <c r="H1548" s="20"/>
    </row>
    <row r="1549" s="3" customFormat="1" ht="28" customHeight="1" spans="1:8">
      <c r="A1549" s="20">
        <v>7</v>
      </c>
      <c r="B1549" s="33" t="s">
        <v>2395</v>
      </c>
      <c r="C1549" s="21">
        <v>50000</v>
      </c>
      <c r="D1549" s="21">
        <v>50000</v>
      </c>
      <c r="E1549" s="20" t="s">
        <v>67</v>
      </c>
      <c r="F1549" s="20" t="s">
        <v>95</v>
      </c>
      <c r="G1549" s="20" t="s">
        <v>2396</v>
      </c>
      <c r="H1549" s="20"/>
    </row>
    <row r="1550" s="3" customFormat="1" ht="28" customHeight="1" spans="1:8">
      <c r="A1550" s="20">
        <v>8</v>
      </c>
      <c r="B1550" s="33" t="s">
        <v>2397</v>
      </c>
      <c r="C1550" s="21">
        <v>20000</v>
      </c>
      <c r="D1550" s="21">
        <v>20000</v>
      </c>
      <c r="E1550" s="20" t="s">
        <v>67</v>
      </c>
      <c r="F1550" s="20" t="s">
        <v>95</v>
      </c>
      <c r="G1550" s="20" t="s">
        <v>2398</v>
      </c>
      <c r="H1550" s="20"/>
    </row>
    <row r="1551" s="3" customFormat="1" ht="28" customHeight="1" spans="1:8">
      <c r="A1551" s="20">
        <v>9</v>
      </c>
      <c r="B1551" s="33" t="s">
        <v>2399</v>
      </c>
      <c r="C1551" s="21">
        <v>20000</v>
      </c>
      <c r="D1551" s="21">
        <v>20000</v>
      </c>
      <c r="E1551" s="20" t="s">
        <v>287</v>
      </c>
      <c r="F1551" s="20" t="s">
        <v>2400</v>
      </c>
      <c r="G1551" s="20" t="s">
        <v>142</v>
      </c>
      <c r="H1551" s="20"/>
    </row>
    <row r="1552" s="3" customFormat="1" ht="28" customHeight="1" spans="1:8">
      <c r="A1552" s="20">
        <v>10</v>
      </c>
      <c r="B1552" s="33" t="s">
        <v>2401</v>
      </c>
      <c r="C1552" s="21">
        <v>10000</v>
      </c>
      <c r="D1552" s="21">
        <v>10000</v>
      </c>
      <c r="E1552" s="20" t="s">
        <v>41</v>
      </c>
      <c r="F1552" s="20" t="s">
        <v>2402</v>
      </c>
      <c r="G1552" s="20" t="s">
        <v>503</v>
      </c>
      <c r="H1552" s="20"/>
    </row>
    <row r="1553" s="3" customFormat="1" ht="28" customHeight="1" spans="1:8">
      <c r="A1553" s="20">
        <v>11</v>
      </c>
      <c r="B1553" s="33" t="s">
        <v>2403</v>
      </c>
      <c r="C1553" s="21">
        <v>10000</v>
      </c>
      <c r="D1553" s="21">
        <v>10000</v>
      </c>
      <c r="E1553" s="20" t="s">
        <v>83</v>
      </c>
      <c r="F1553" s="20" t="s">
        <v>2402</v>
      </c>
      <c r="G1553" s="20" t="s">
        <v>503</v>
      </c>
      <c r="H1553" s="20"/>
    </row>
    <row r="1554" s="3" customFormat="1" ht="28" customHeight="1" spans="1:8">
      <c r="A1554" s="20">
        <v>12</v>
      </c>
      <c r="B1554" s="33" t="s">
        <v>2404</v>
      </c>
      <c r="C1554" s="21">
        <v>10000</v>
      </c>
      <c r="D1554" s="21">
        <v>10000</v>
      </c>
      <c r="E1554" s="20" t="s">
        <v>17</v>
      </c>
      <c r="F1554" s="20" t="s">
        <v>2405</v>
      </c>
      <c r="G1554" s="20" t="s">
        <v>503</v>
      </c>
      <c r="H1554" s="20"/>
    </row>
    <row r="1555" s="3" customFormat="1" ht="28" customHeight="1" spans="1:8">
      <c r="A1555" s="20">
        <v>13</v>
      </c>
      <c r="B1555" s="33" t="s">
        <v>2406</v>
      </c>
      <c r="C1555" s="21">
        <v>10000</v>
      </c>
      <c r="D1555" s="21">
        <v>10000</v>
      </c>
      <c r="E1555" s="20" t="s">
        <v>67</v>
      </c>
      <c r="F1555" s="20" t="s">
        <v>2357</v>
      </c>
      <c r="G1555" s="20" t="s">
        <v>507</v>
      </c>
      <c r="H1555" s="20"/>
    </row>
    <row r="1556" s="3" customFormat="1" ht="28" customHeight="1" spans="1:8">
      <c r="A1556" s="20">
        <v>14</v>
      </c>
      <c r="B1556" s="33" t="s">
        <v>2407</v>
      </c>
      <c r="C1556" s="21">
        <v>3347</v>
      </c>
      <c r="D1556" s="21">
        <v>2247</v>
      </c>
      <c r="E1556" s="20" t="s">
        <v>13</v>
      </c>
      <c r="F1556" s="20" t="s">
        <v>2408</v>
      </c>
      <c r="G1556" s="20" t="s">
        <v>163</v>
      </c>
      <c r="H1556" s="20"/>
    </row>
    <row r="1557" s="3" customFormat="1" ht="28" customHeight="1" spans="1:8">
      <c r="A1557" s="20">
        <v>15</v>
      </c>
      <c r="B1557" s="33" t="s">
        <v>2409</v>
      </c>
      <c r="C1557" s="21">
        <v>10000</v>
      </c>
      <c r="D1557" s="21">
        <v>10000</v>
      </c>
      <c r="E1557" s="20" t="s">
        <v>83</v>
      </c>
      <c r="F1557" s="20" t="s">
        <v>2410</v>
      </c>
      <c r="G1557" s="20" t="s">
        <v>163</v>
      </c>
      <c r="H1557" s="20"/>
    </row>
    <row r="1558" s="3" customFormat="1" ht="28" customHeight="1" spans="1:8">
      <c r="A1558" s="20">
        <v>16</v>
      </c>
      <c r="B1558" s="33" t="s">
        <v>2411</v>
      </c>
      <c r="C1558" s="21">
        <v>1000</v>
      </c>
      <c r="D1558" s="21">
        <v>1000</v>
      </c>
      <c r="E1558" s="20" t="s">
        <v>83</v>
      </c>
      <c r="F1558" s="20" t="s">
        <v>2410</v>
      </c>
      <c r="G1558" s="20" t="s">
        <v>163</v>
      </c>
      <c r="H1558" s="20"/>
    </row>
    <row r="1559" s="3" customFormat="1" ht="28" customHeight="1" spans="1:8">
      <c r="A1559" s="20">
        <v>17</v>
      </c>
      <c r="B1559" s="29" t="s">
        <v>2412</v>
      </c>
      <c r="C1559" s="30">
        <v>5000</v>
      </c>
      <c r="D1559" s="31">
        <v>5000</v>
      </c>
      <c r="E1559" s="32" t="s">
        <v>41</v>
      </c>
      <c r="F1559" s="27" t="s">
        <v>2413</v>
      </c>
      <c r="G1559" s="20" t="s">
        <v>750</v>
      </c>
      <c r="H1559" s="20"/>
    </row>
    <row r="1560" s="3" customFormat="1" ht="28" customHeight="1" spans="1:8">
      <c r="A1560" s="20">
        <v>18</v>
      </c>
      <c r="B1560" s="29" t="s">
        <v>2414</v>
      </c>
      <c r="C1560" s="30">
        <v>15916</v>
      </c>
      <c r="D1560" s="30">
        <v>15000</v>
      </c>
      <c r="E1560" s="32" t="s">
        <v>55</v>
      </c>
      <c r="F1560" s="27" t="s">
        <v>2402</v>
      </c>
      <c r="G1560" s="27" t="s">
        <v>503</v>
      </c>
      <c r="H1560" s="20"/>
    </row>
    <row r="1561" s="3" customFormat="1" ht="28" customHeight="1" spans="1:8">
      <c r="A1561" s="20">
        <v>19</v>
      </c>
      <c r="B1561" s="29" t="s">
        <v>2415</v>
      </c>
      <c r="C1561" s="30">
        <v>61306</v>
      </c>
      <c r="D1561" s="30">
        <v>50000</v>
      </c>
      <c r="E1561" s="32" t="s">
        <v>67</v>
      </c>
      <c r="F1561" s="27" t="s">
        <v>1840</v>
      </c>
      <c r="G1561" s="27" t="s">
        <v>507</v>
      </c>
      <c r="H1561" s="20"/>
    </row>
    <row r="1562" s="2" customFormat="1" ht="28" customHeight="1" spans="1:8">
      <c r="A1562" s="20"/>
      <c r="B1562" s="43" t="s">
        <v>2416</v>
      </c>
      <c r="C1562" s="16">
        <f>SUM(C1563:C1585)</f>
        <v>862692</v>
      </c>
      <c r="D1562" s="16">
        <f>SUM(D1563:D1585)</f>
        <v>460312</v>
      </c>
      <c r="E1562" s="14"/>
      <c r="F1562" s="15"/>
      <c r="G1562" s="15"/>
      <c r="H1562" s="58"/>
    </row>
    <row r="1563" s="3" customFormat="1" ht="28" customHeight="1" spans="1:8">
      <c r="A1563" s="20">
        <v>1</v>
      </c>
      <c r="B1563" s="29" t="s">
        <v>2417</v>
      </c>
      <c r="C1563" s="30">
        <v>197495</v>
      </c>
      <c r="D1563" s="31">
        <v>97495</v>
      </c>
      <c r="E1563" s="32" t="s">
        <v>150</v>
      </c>
      <c r="F1563" s="27" t="s">
        <v>409</v>
      </c>
      <c r="G1563" s="27" t="s">
        <v>337</v>
      </c>
      <c r="H1563" s="28"/>
    </row>
    <row r="1564" s="3" customFormat="1" ht="28" customHeight="1" spans="1:8">
      <c r="A1564" s="20">
        <v>2</v>
      </c>
      <c r="B1564" s="29" t="s">
        <v>2418</v>
      </c>
      <c r="C1564" s="30">
        <v>80000</v>
      </c>
      <c r="D1564" s="31">
        <v>10000</v>
      </c>
      <c r="E1564" s="32" t="s">
        <v>471</v>
      </c>
      <c r="F1564" s="28" t="s">
        <v>2419</v>
      </c>
      <c r="G1564" s="27" t="s">
        <v>337</v>
      </c>
      <c r="H1564" s="28"/>
    </row>
    <row r="1565" s="3" customFormat="1" ht="28" customHeight="1" spans="1:8">
      <c r="A1565" s="20">
        <v>3</v>
      </c>
      <c r="B1565" s="29" t="s">
        <v>2420</v>
      </c>
      <c r="C1565" s="30">
        <v>50000</v>
      </c>
      <c r="D1565" s="31">
        <v>10000</v>
      </c>
      <c r="E1565" s="32" t="s">
        <v>547</v>
      </c>
      <c r="F1565" s="28" t="s">
        <v>2421</v>
      </c>
      <c r="G1565" s="27" t="s">
        <v>337</v>
      </c>
      <c r="H1565" s="28"/>
    </row>
    <row r="1566" s="3" customFormat="1" ht="28" customHeight="1" spans="1:8">
      <c r="A1566" s="20">
        <v>4</v>
      </c>
      <c r="B1566" s="29" t="s">
        <v>2422</v>
      </c>
      <c r="C1566" s="30">
        <v>10000</v>
      </c>
      <c r="D1566" s="31">
        <v>10000</v>
      </c>
      <c r="E1566" s="32" t="s">
        <v>87</v>
      </c>
      <c r="F1566" s="27" t="s">
        <v>2423</v>
      </c>
      <c r="G1566" s="27" t="s">
        <v>22</v>
      </c>
      <c r="H1566" s="28"/>
    </row>
    <row r="1567" s="3" customFormat="1" ht="28" customHeight="1" spans="1:8">
      <c r="A1567" s="20">
        <v>5</v>
      </c>
      <c r="B1567" s="33" t="s">
        <v>2424</v>
      </c>
      <c r="C1567" s="21">
        <v>45000</v>
      </c>
      <c r="D1567" s="21">
        <v>35100</v>
      </c>
      <c r="E1567" s="20" t="s">
        <v>67</v>
      </c>
      <c r="F1567" s="20" t="s">
        <v>2425</v>
      </c>
      <c r="G1567" s="20" t="s">
        <v>85</v>
      </c>
      <c r="H1567" s="20"/>
    </row>
    <row r="1568" s="3" customFormat="1" ht="28" customHeight="1" spans="1:8">
      <c r="A1568" s="20">
        <v>6</v>
      </c>
      <c r="B1568" s="33" t="s">
        <v>2426</v>
      </c>
      <c r="C1568" s="21">
        <v>80000</v>
      </c>
      <c r="D1568" s="21">
        <v>62400</v>
      </c>
      <c r="E1568" s="20" t="s">
        <v>67</v>
      </c>
      <c r="F1568" s="20" t="s">
        <v>2427</v>
      </c>
      <c r="G1568" s="20" t="s">
        <v>85</v>
      </c>
      <c r="H1568" s="20"/>
    </row>
    <row r="1569" s="3" customFormat="1" ht="28" customHeight="1" spans="1:8">
      <c r="A1569" s="20">
        <v>7</v>
      </c>
      <c r="B1569" s="33" t="s">
        <v>2428</v>
      </c>
      <c r="C1569" s="21">
        <v>100000</v>
      </c>
      <c r="D1569" s="21">
        <v>78000</v>
      </c>
      <c r="E1569" s="20" t="s">
        <v>1862</v>
      </c>
      <c r="F1569" s="20" t="s">
        <v>95</v>
      </c>
      <c r="G1569" s="20" t="s">
        <v>85</v>
      </c>
      <c r="H1569" s="20"/>
    </row>
    <row r="1570" s="3" customFormat="1" ht="28" customHeight="1" spans="1:8">
      <c r="A1570" s="20">
        <v>8</v>
      </c>
      <c r="B1570" s="33" t="s">
        <v>2429</v>
      </c>
      <c r="C1570" s="21">
        <v>60000</v>
      </c>
      <c r="D1570" s="21">
        <v>20000</v>
      </c>
      <c r="E1570" s="20" t="s">
        <v>581</v>
      </c>
      <c r="F1570" s="20" t="s">
        <v>2430</v>
      </c>
      <c r="G1570" s="20" t="s">
        <v>85</v>
      </c>
      <c r="H1570" s="28"/>
    </row>
    <row r="1571" s="3" customFormat="1" ht="28" customHeight="1" spans="1:8">
      <c r="A1571" s="20">
        <v>9</v>
      </c>
      <c r="B1571" s="33" t="s">
        <v>2431</v>
      </c>
      <c r="C1571" s="21">
        <v>4150</v>
      </c>
      <c r="D1571" s="21">
        <v>3900</v>
      </c>
      <c r="E1571" s="20" t="s">
        <v>55</v>
      </c>
      <c r="F1571" s="20" t="s">
        <v>2432</v>
      </c>
      <c r="G1571" s="20" t="s">
        <v>15</v>
      </c>
      <c r="H1571" s="20"/>
    </row>
    <row r="1572" s="3" customFormat="1" ht="28" customHeight="1" spans="1:8">
      <c r="A1572" s="20">
        <v>10</v>
      </c>
      <c r="B1572" s="33" t="s">
        <v>2433</v>
      </c>
      <c r="C1572" s="21">
        <v>4150</v>
      </c>
      <c r="D1572" s="21">
        <v>3900</v>
      </c>
      <c r="E1572" s="20" t="s">
        <v>55</v>
      </c>
      <c r="F1572" s="20" t="s">
        <v>204</v>
      </c>
      <c r="G1572" s="20" t="s">
        <v>85</v>
      </c>
      <c r="H1572" s="28"/>
    </row>
    <row r="1573" s="3" customFormat="1" ht="28" customHeight="1" spans="1:8">
      <c r="A1573" s="20">
        <v>11</v>
      </c>
      <c r="B1573" s="33" t="s">
        <v>2434</v>
      </c>
      <c r="C1573" s="21">
        <v>25000</v>
      </c>
      <c r="D1573" s="21">
        <v>25000</v>
      </c>
      <c r="E1573" s="20" t="s">
        <v>36</v>
      </c>
      <c r="F1573" s="20" t="s">
        <v>602</v>
      </c>
      <c r="G1573" s="20" t="s">
        <v>2435</v>
      </c>
      <c r="H1573" s="20"/>
    </row>
    <row r="1574" s="3" customFormat="1" ht="28" customHeight="1" spans="1:8">
      <c r="A1574" s="20">
        <v>12</v>
      </c>
      <c r="B1574" s="33" t="s">
        <v>2436</v>
      </c>
      <c r="C1574" s="21">
        <v>15000</v>
      </c>
      <c r="D1574" s="21">
        <v>11700</v>
      </c>
      <c r="E1574" s="20" t="s">
        <v>67</v>
      </c>
      <c r="F1574" s="20" t="s">
        <v>2425</v>
      </c>
      <c r="G1574" s="20" t="s">
        <v>85</v>
      </c>
      <c r="H1574" s="20"/>
    </row>
    <row r="1575" s="3" customFormat="1" ht="28" customHeight="1" spans="1:8">
      <c r="A1575" s="20">
        <v>13</v>
      </c>
      <c r="B1575" s="33" t="s">
        <v>2437</v>
      </c>
      <c r="C1575" s="21">
        <v>39000</v>
      </c>
      <c r="D1575" s="21">
        <v>30420</v>
      </c>
      <c r="E1575" s="20" t="s">
        <v>67</v>
      </c>
      <c r="F1575" s="20" t="s">
        <v>2427</v>
      </c>
      <c r="G1575" s="20" t="s">
        <v>85</v>
      </c>
      <c r="H1575" s="20"/>
    </row>
    <row r="1576" s="3" customFormat="1" ht="28" customHeight="1" spans="1:8">
      <c r="A1576" s="20">
        <v>14</v>
      </c>
      <c r="B1576" s="33" t="s">
        <v>2438</v>
      </c>
      <c r="C1576" s="21">
        <v>7326</v>
      </c>
      <c r="D1576" s="21">
        <v>7326</v>
      </c>
      <c r="E1576" s="20" t="s">
        <v>41</v>
      </c>
      <c r="F1576" s="20" t="s">
        <v>2439</v>
      </c>
      <c r="G1576" s="20" t="s">
        <v>438</v>
      </c>
      <c r="H1576" s="20"/>
    </row>
    <row r="1577" s="3" customFormat="1" ht="28" customHeight="1" spans="1:8">
      <c r="A1577" s="20">
        <v>15</v>
      </c>
      <c r="B1577" s="33" t="s">
        <v>2440</v>
      </c>
      <c r="C1577" s="65">
        <v>6297</v>
      </c>
      <c r="D1577" s="21">
        <v>6297</v>
      </c>
      <c r="E1577" s="20" t="s">
        <v>41</v>
      </c>
      <c r="F1577" s="20" t="s">
        <v>2441</v>
      </c>
      <c r="G1577" s="20" t="s">
        <v>438</v>
      </c>
      <c r="H1577" s="20"/>
    </row>
    <row r="1578" s="3" customFormat="1" ht="28" customHeight="1" spans="1:8">
      <c r="A1578" s="20">
        <v>16</v>
      </c>
      <c r="B1578" s="33" t="s">
        <v>2442</v>
      </c>
      <c r="C1578" s="21">
        <v>3000</v>
      </c>
      <c r="D1578" s="21">
        <v>1500</v>
      </c>
      <c r="E1578" s="20" t="s">
        <v>67</v>
      </c>
      <c r="F1578" s="20" t="s">
        <v>2443</v>
      </c>
      <c r="G1578" s="20" t="s">
        <v>438</v>
      </c>
      <c r="H1578" s="20"/>
    </row>
    <row r="1579" s="3" customFormat="1" ht="28" customHeight="1" spans="1:8">
      <c r="A1579" s="20">
        <v>17</v>
      </c>
      <c r="B1579" s="33" t="s">
        <v>2444</v>
      </c>
      <c r="C1579" s="21">
        <v>1000</v>
      </c>
      <c r="D1579" s="21">
        <v>1000</v>
      </c>
      <c r="E1579" s="20" t="s">
        <v>67</v>
      </c>
      <c r="F1579" s="20" t="s">
        <v>2443</v>
      </c>
      <c r="G1579" s="20" t="s">
        <v>438</v>
      </c>
      <c r="H1579" s="20"/>
    </row>
    <row r="1580" s="3" customFormat="1" ht="28" customHeight="1" spans="1:8">
      <c r="A1580" s="20">
        <v>18</v>
      </c>
      <c r="B1580" s="33" t="s">
        <v>2445</v>
      </c>
      <c r="C1580" s="21">
        <v>96000</v>
      </c>
      <c r="D1580" s="21">
        <v>10000</v>
      </c>
      <c r="E1580" s="20" t="s">
        <v>251</v>
      </c>
      <c r="F1580" s="20" t="s">
        <v>2443</v>
      </c>
      <c r="G1580" s="20" t="s">
        <v>438</v>
      </c>
      <c r="H1580" s="20"/>
    </row>
    <row r="1581" s="3" customFormat="1" ht="28" customHeight="1" spans="1:8">
      <c r="A1581" s="20">
        <v>19</v>
      </c>
      <c r="B1581" s="33" t="s">
        <v>2446</v>
      </c>
      <c r="C1581" s="21">
        <v>10000</v>
      </c>
      <c r="D1581" s="21">
        <v>7000</v>
      </c>
      <c r="E1581" s="20" t="s">
        <v>55</v>
      </c>
      <c r="F1581" s="20" t="s">
        <v>2447</v>
      </c>
      <c r="G1581" s="20" t="s">
        <v>85</v>
      </c>
      <c r="H1581" s="20"/>
    </row>
    <row r="1582" s="3" customFormat="1" ht="28" customHeight="1" spans="1:8">
      <c r="A1582" s="20">
        <v>20</v>
      </c>
      <c r="B1582" s="33" t="s">
        <v>2448</v>
      </c>
      <c r="C1582" s="21">
        <v>5500</v>
      </c>
      <c r="D1582" s="21">
        <v>5500</v>
      </c>
      <c r="E1582" s="20" t="s">
        <v>41</v>
      </c>
      <c r="F1582" s="20" t="s">
        <v>2449</v>
      </c>
      <c r="G1582" s="20" t="s">
        <v>337</v>
      </c>
      <c r="H1582" s="20"/>
    </row>
    <row r="1583" s="3" customFormat="1" ht="28" customHeight="1" spans="1:8">
      <c r="A1583" s="20">
        <v>21</v>
      </c>
      <c r="B1583" s="33" t="s">
        <v>2450</v>
      </c>
      <c r="C1583" s="21">
        <v>17200</v>
      </c>
      <c r="D1583" s="21">
        <v>17200</v>
      </c>
      <c r="E1583" s="20" t="s">
        <v>41</v>
      </c>
      <c r="F1583" s="20" t="s">
        <v>2449</v>
      </c>
      <c r="G1583" s="20" t="s">
        <v>337</v>
      </c>
      <c r="H1583" s="20"/>
    </row>
    <row r="1584" s="3" customFormat="1" ht="28" customHeight="1" spans="1:8">
      <c r="A1584" s="20">
        <v>22</v>
      </c>
      <c r="B1584" s="33" t="s">
        <v>2451</v>
      </c>
      <c r="C1584" s="21">
        <v>3208</v>
      </c>
      <c r="D1584" s="21">
        <v>3208</v>
      </c>
      <c r="E1584" s="20" t="s">
        <v>55</v>
      </c>
      <c r="F1584" s="20" t="s">
        <v>2452</v>
      </c>
      <c r="G1584" s="20" t="s">
        <v>438</v>
      </c>
      <c r="H1584" s="20"/>
    </row>
    <row r="1585" s="3" customFormat="1" ht="28" customHeight="1" spans="1:8">
      <c r="A1585" s="20">
        <v>23</v>
      </c>
      <c r="B1585" s="33" t="s">
        <v>2453</v>
      </c>
      <c r="C1585" s="21">
        <v>3366</v>
      </c>
      <c r="D1585" s="21">
        <v>3366</v>
      </c>
      <c r="E1585" s="20" t="s">
        <v>55</v>
      </c>
      <c r="F1585" s="20" t="s">
        <v>2452</v>
      </c>
      <c r="G1585" s="20" t="s">
        <v>438</v>
      </c>
      <c r="H1585" s="20"/>
    </row>
    <row r="1586" s="2" customFormat="1" ht="28" customHeight="1" spans="1:8">
      <c r="A1586" s="18"/>
      <c r="B1586" s="43" t="s">
        <v>2454</v>
      </c>
      <c r="C1586" s="16">
        <f>SUM(C1587:C1591)</f>
        <v>48439.32</v>
      </c>
      <c r="D1586" s="16">
        <f>SUM(D1587:D1591)</f>
        <v>33440.5</v>
      </c>
      <c r="E1586" s="14"/>
      <c r="F1586" s="15"/>
      <c r="G1586" s="15"/>
      <c r="H1586" s="58"/>
    </row>
    <row r="1587" s="3" customFormat="1" ht="28" customHeight="1" spans="1:8">
      <c r="A1587" s="20">
        <v>1</v>
      </c>
      <c r="B1587" s="33" t="s">
        <v>2455</v>
      </c>
      <c r="C1587" s="30">
        <v>14499</v>
      </c>
      <c r="D1587" s="31">
        <v>7500</v>
      </c>
      <c r="E1587" s="20" t="s">
        <v>36</v>
      </c>
      <c r="F1587" s="27" t="s">
        <v>2456</v>
      </c>
      <c r="G1587" s="27" t="s">
        <v>507</v>
      </c>
      <c r="H1587" s="28"/>
    </row>
    <row r="1588" s="3" customFormat="1" ht="28" customHeight="1" spans="1:8">
      <c r="A1588" s="20">
        <v>2</v>
      </c>
      <c r="B1588" s="33" t="s">
        <v>2457</v>
      </c>
      <c r="C1588" s="30">
        <v>1438.82</v>
      </c>
      <c r="D1588" s="31">
        <v>1439</v>
      </c>
      <c r="E1588" s="20" t="s">
        <v>67</v>
      </c>
      <c r="F1588" s="27" t="s">
        <v>2458</v>
      </c>
      <c r="G1588" s="27" t="s">
        <v>142</v>
      </c>
      <c r="H1588" s="28"/>
    </row>
    <row r="1589" s="3" customFormat="1" ht="28" customHeight="1" spans="1:8">
      <c r="A1589" s="20">
        <v>3</v>
      </c>
      <c r="B1589" s="33" t="s">
        <v>2459</v>
      </c>
      <c r="C1589" s="30">
        <v>28000</v>
      </c>
      <c r="D1589" s="31">
        <v>20000</v>
      </c>
      <c r="E1589" s="20" t="s">
        <v>36</v>
      </c>
      <c r="F1589" s="27" t="s">
        <v>2460</v>
      </c>
      <c r="G1589" s="27" t="s">
        <v>213</v>
      </c>
      <c r="H1589" s="28"/>
    </row>
    <row r="1590" s="3" customFormat="1" ht="28" customHeight="1" spans="1:8">
      <c r="A1590" s="20">
        <v>4</v>
      </c>
      <c r="B1590" s="33" t="s">
        <v>2461</v>
      </c>
      <c r="C1590" s="30">
        <v>655.5</v>
      </c>
      <c r="D1590" s="30">
        <v>655.5</v>
      </c>
      <c r="E1590" s="20" t="s">
        <v>67</v>
      </c>
      <c r="F1590" s="27" t="s">
        <v>2462</v>
      </c>
      <c r="G1590" s="27" t="s">
        <v>438</v>
      </c>
      <c r="H1590" s="28"/>
    </row>
    <row r="1591" s="3" customFormat="1" ht="28" customHeight="1" spans="1:8">
      <c r="A1591" s="20">
        <v>5</v>
      </c>
      <c r="B1591" s="33" t="s">
        <v>2463</v>
      </c>
      <c r="C1591" s="30">
        <v>3846</v>
      </c>
      <c r="D1591" s="30">
        <v>3846</v>
      </c>
      <c r="E1591" s="20" t="s">
        <v>67</v>
      </c>
      <c r="F1591" s="27" t="s">
        <v>2464</v>
      </c>
      <c r="G1591" s="27" t="s">
        <v>438</v>
      </c>
      <c r="H1591" s="28"/>
    </row>
    <row r="1592" s="2" customFormat="1" ht="28" customHeight="1" spans="1:8">
      <c r="A1592" s="18"/>
      <c r="B1592" s="22" t="s">
        <v>2465</v>
      </c>
      <c r="C1592" s="19">
        <f>SUM(C1593:C1597)</f>
        <v>780000</v>
      </c>
      <c r="D1592" s="19">
        <f>SUM(D1593:D1597)</f>
        <v>535666.666666667</v>
      </c>
      <c r="E1592" s="18"/>
      <c r="F1592" s="18"/>
      <c r="G1592" s="18"/>
      <c r="H1592" s="18"/>
    </row>
    <row r="1593" s="3" customFormat="1" ht="28" customHeight="1" spans="1:8">
      <c r="A1593" s="20">
        <v>1</v>
      </c>
      <c r="B1593" s="24" t="s">
        <v>2466</v>
      </c>
      <c r="C1593" s="25">
        <v>15000</v>
      </c>
      <c r="D1593" s="25">
        <v>10000</v>
      </c>
      <c r="E1593" s="26" t="s">
        <v>67</v>
      </c>
      <c r="F1593" s="26" t="s">
        <v>2467</v>
      </c>
      <c r="G1593" s="27" t="s">
        <v>122</v>
      </c>
      <c r="H1593" s="28"/>
    </row>
    <row r="1594" s="3" customFormat="1" ht="28" customHeight="1" spans="1:8">
      <c r="A1594" s="20">
        <v>2</v>
      </c>
      <c r="B1594" s="24" t="s">
        <v>2468</v>
      </c>
      <c r="C1594" s="25">
        <v>230000</v>
      </c>
      <c r="D1594" s="25">
        <v>76666.6666666667</v>
      </c>
      <c r="E1594" s="26" t="s">
        <v>1265</v>
      </c>
      <c r="F1594" s="26" t="s">
        <v>1590</v>
      </c>
      <c r="G1594" s="27" t="s">
        <v>213</v>
      </c>
      <c r="H1594" s="28"/>
    </row>
    <row r="1595" s="3" customFormat="1" ht="28" customHeight="1" spans="1:8">
      <c r="A1595" s="20">
        <v>3</v>
      </c>
      <c r="B1595" s="33" t="s">
        <v>2469</v>
      </c>
      <c r="C1595" s="21">
        <v>215000</v>
      </c>
      <c r="D1595" s="25">
        <v>129000</v>
      </c>
      <c r="E1595" s="20" t="s">
        <v>17</v>
      </c>
      <c r="F1595" s="20" t="s">
        <v>108</v>
      </c>
      <c r="G1595" s="20" t="s">
        <v>15</v>
      </c>
      <c r="H1595" s="20"/>
    </row>
    <row r="1596" s="3" customFormat="1" ht="28" customHeight="1" spans="1:7">
      <c r="A1596" s="20">
        <v>4</v>
      </c>
      <c r="B1596" s="29" t="s">
        <v>2470</v>
      </c>
      <c r="C1596" s="30">
        <v>20000</v>
      </c>
      <c r="D1596" s="31">
        <v>20000</v>
      </c>
      <c r="E1596" s="32" t="s">
        <v>83</v>
      </c>
      <c r="F1596" s="27" t="s">
        <v>2471</v>
      </c>
      <c r="G1596" s="27" t="s">
        <v>15</v>
      </c>
    </row>
    <row r="1597" s="3" customFormat="1" ht="28" customHeight="1" spans="1:8">
      <c r="A1597" s="20">
        <v>5</v>
      </c>
      <c r="B1597" s="33" t="s">
        <v>2472</v>
      </c>
      <c r="C1597" s="21">
        <v>300000</v>
      </c>
      <c r="D1597" s="21">
        <v>300000</v>
      </c>
      <c r="E1597" s="20" t="s">
        <v>17</v>
      </c>
      <c r="F1597" s="20" t="s">
        <v>602</v>
      </c>
      <c r="G1597" s="20" t="s">
        <v>15</v>
      </c>
      <c r="H1597" s="20"/>
    </row>
    <row r="1598" s="2" customFormat="1" ht="28" customHeight="1" spans="1:8">
      <c r="A1598" s="18"/>
      <c r="B1598" s="22" t="s">
        <v>2473</v>
      </c>
      <c r="C1598" s="53">
        <f>SUM(C1599:C1613)</f>
        <v>656226.93</v>
      </c>
      <c r="D1598" s="53">
        <f>SUM(D1599:D1613)</f>
        <v>144327</v>
      </c>
      <c r="E1598" s="54"/>
      <c r="F1598" s="54"/>
      <c r="G1598" s="54"/>
      <c r="H1598" s="54"/>
    </row>
    <row r="1599" s="4" customFormat="1" ht="28" customHeight="1" spans="1:9">
      <c r="A1599" s="20">
        <v>1</v>
      </c>
      <c r="B1599" s="33" t="s">
        <v>2474</v>
      </c>
      <c r="C1599" s="21">
        <v>5305</v>
      </c>
      <c r="D1599" s="21">
        <v>5305</v>
      </c>
      <c r="E1599" s="20" t="s">
        <v>83</v>
      </c>
      <c r="F1599" s="20" t="s">
        <v>593</v>
      </c>
      <c r="G1599" s="20" t="s">
        <v>15</v>
      </c>
      <c r="H1599" s="20"/>
      <c r="I1599" s="38"/>
    </row>
    <row r="1600" s="4" customFormat="1" ht="28" customHeight="1" spans="1:9">
      <c r="A1600" s="20">
        <v>2</v>
      </c>
      <c r="B1600" s="33" t="s">
        <v>2475</v>
      </c>
      <c r="C1600" s="21">
        <v>14583</v>
      </c>
      <c r="D1600" s="21">
        <v>14583</v>
      </c>
      <c r="E1600" s="20" t="s">
        <v>83</v>
      </c>
      <c r="F1600" s="20" t="s">
        <v>593</v>
      </c>
      <c r="G1600" s="20" t="s">
        <v>22</v>
      </c>
      <c r="H1600" s="20"/>
      <c r="I1600" s="38"/>
    </row>
    <row r="1601" s="4" customFormat="1" ht="28" customHeight="1" spans="1:9">
      <c r="A1601" s="20">
        <v>3</v>
      </c>
      <c r="B1601" s="33" t="s">
        <v>2476</v>
      </c>
      <c r="C1601" s="21">
        <v>156418</v>
      </c>
      <c r="D1601" s="21">
        <v>30000</v>
      </c>
      <c r="E1601" s="20" t="s">
        <v>718</v>
      </c>
      <c r="F1601" s="20" t="s">
        <v>602</v>
      </c>
      <c r="G1601" s="20" t="s">
        <v>15</v>
      </c>
      <c r="H1601" s="20"/>
      <c r="I1601" s="38"/>
    </row>
    <row r="1602" s="4" customFormat="1" ht="28" customHeight="1" spans="1:9">
      <c r="A1602" s="20">
        <v>4</v>
      </c>
      <c r="B1602" s="33" t="s">
        <v>2477</v>
      </c>
      <c r="C1602" s="21">
        <v>19204</v>
      </c>
      <c r="D1602" s="21">
        <v>7000</v>
      </c>
      <c r="E1602" s="20" t="s">
        <v>55</v>
      </c>
      <c r="F1602" s="20" t="s">
        <v>602</v>
      </c>
      <c r="G1602" s="20" t="s">
        <v>15</v>
      </c>
      <c r="H1602" s="20"/>
      <c r="I1602" s="38"/>
    </row>
    <row r="1603" s="4" customFormat="1" ht="28" customHeight="1" spans="1:9">
      <c r="A1603" s="20">
        <v>5</v>
      </c>
      <c r="B1603" s="33" t="s">
        <v>2478</v>
      </c>
      <c r="C1603" s="21">
        <v>117374.32</v>
      </c>
      <c r="D1603" s="21">
        <v>10000</v>
      </c>
      <c r="E1603" s="20" t="s">
        <v>581</v>
      </c>
      <c r="F1603" s="20" t="s">
        <v>602</v>
      </c>
      <c r="G1603" s="20" t="s">
        <v>15</v>
      </c>
      <c r="H1603" s="20"/>
      <c r="I1603" s="38"/>
    </row>
    <row r="1604" s="4" customFormat="1" ht="28" customHeight="1" spans="1:9">
      <c r="A1604" s="20">
        <v>6</v>
      </c>
      <c r="B1604" s="33" t="s">
        <v>2479</v>
      </c>
      <c r="C1604" s="21">
        <v>24719</v>
      </c>
      <c r="D1604" s="21">
        <v>2000</v>
      </c>
      <c r="E1604" s="20" t="s">
        <v>67</v>
      </c>
      <c r="F1604" s="20" t="s">
        <v>602</v>
      </c>
      <c r="G1604" s="20" t="s">
        <v>15</v>
      </c>
      <c r="H1604" s="20"/>
      <c r="I1604" s="38"/>
    </row>
    <row r="1605" s="4" customFormat="1" ht="28" customHeight="1" spans="1:9">
      <c r="A1605" s="20">
        <v>7</v>
      </c>
      <c r="B1605" s="33" t="s">
        <v>2480</v>
      </c>
      <c r="C1605" s="21">
        <v>20526</v>
      </c>
      <c r="D1605" s="21">
        <v>2000</v>
      </c>
      <c r="E1605" s="20" t="s">
        <v>67</v>
      </c>
      <c r="F1605" s="20" t="s">
        <v>602</v>
      </c>
      <c r="G1605" s="20" t="s">
        <v>15</v>
      </c>
      <c r="H1605" s="20"/>
      <c r="I1605" s="38"/>
    </row>
    <row r="1606" s="4" customFormat="1" ht="28" customHeight="1" spans="1:9">
      <c r="A1606" s="20">
        <v>8</v>
      </c>
      <c r="B1606" s="33" t="s">
        <v>2481</v>
      </c>
      <c r="C1606" s="21">
        <v>24352</v>
      </c>
      <c r="D1606" s="21">
        <v>3000</v>
      </c>
      <c r="E1606" s="20" t="s">
        <v>67</v>
      </c>
      <c r="F1606" s="20" t="s">
        <v>602</v>
      </c>
      <c r="G1606" s="20" t="s">
        <v>15</v>
      </c>
      <c r="H1606" s="20"/>
      <c r="I1606" s="38"/>
    </row>
    <row r="1607" s="4" customFormat="1" ht="28" customHeight="1" spans="1:9">
      <c r="A1607" s="20">
        <v>9</v>
      </c>
      <c r="B1607" s="33" t="s">
        <v>2482</v>
      </c>
      <c r="C1607" s="21">
        <v>23747</v>
      </c>
      <c r="D1607" s="21">
        <v>3000</v>
      </c>
      <c r="E1607" s="20" t="s">
        <v>718</v>
      </c>
      <c r="F1607" s="20" t="s">
        <v>602</v>
      </c>
      <c r="G1607" s="20" t="s">
        <v>15</v>
      </c>
      <c r="H1607" s="20"/>
      <c r="I1607" s="38"/>
    </row>
    <row r="1608" s="4" customFormat="1" ht="28" customHeight="1" spans="1:9">
      <c r="A1608" s="20">
        <v>10</v>
      </c>
      <c r="B1608" s="33" t="s">
        <v>2483</v>
      </c>
      <c r="C1608" s="21">
        <v>33779</v>
      </c>
      <c r="D1608" s="21">
        <v>5000</v>
      </c>
      <c r="E1608" s="20" t="s">
        <v>39</v>
      </c>
      <c r="F1608" s="20" t="s">
        <v>409</v>
      </c>
      <c r="G1608" s="20" t="s">
        <v>337</v>
      </c>
      <c r="H1608" s="20"/>
      <c r="I1608" s="38"/>
    </row>
    <row r="1609" s="4" customFormat="1" ht="28" customHeight="1" spans="1:9">
      <c r="A1609" s="20">
        <v>11</v>
      </c>
      <c r="B1609" s="33" t="s">
        <v>2484</v>
      </c>
      <c r="C1609" s="21">
        <v>121694</v>
      </c>
      <c r="D1609" s="21">
        <v>10000</v>
      </c>
      <c r="E1609" s="20" t="s">
        <v>67</v>
      </c>
      <c r="F1609" s="20" t="s">
        <v>1025</v>
      </c>
      <c r="G1609" s="20" t="s">
        <v>213</v>
      </c>
      <c r="H1609" s="20"/>
      <c r="I1609" s="38"/>
    </row>
    <row r="1610" s="4" customFormat="1" ht="28" customHeight="1" spans="1:9">
      <c r="A1610" s="20">
        <v>12</v>
      </c>
      <c r="B1610" s="33" t="s">
        <v>2485</v>
      </c>
      <c r="C1610" s="21">
        <v>10411</v>
      </c>
      <c r="D1610" s="21">
        <v>7800</v>
      </c>
      <c r="E1610" s="20" t="s">
        <v>67</v>
      </c>
      <c r="F1610" s="20" t="s">
        <v>2486</v>
      </c>
      <c r="G1610" s="20" t="s">
        <v>503</v>
      </c>
      <c r="H1610" s="20"/>
      <c r="I1610" s="38"/>
    </row>
    <row r="1611" s="4" customFormat="1" ht="28" customHeight="1" spans="1:9">
      <c r="A1611" s="20">
        <v>13</v>
      </c>
      <c r="B1611" s="33" t="s">
        <v>2487</v>
      </c>
      <c r="C1611" s="21">
        <v>19639</v>
      </c>
      <c r="D1611" s="21">
        <v>19639</v>
      </c>
      <c r="E1611" s="20" t="s">
        <v>83</v>
      </c>
      <c r="F1611" s="20" t="s">
        <v>2488</v>
      </c>
      <c r="G1611" s="20" t="s">
        <v>125</v>
      </c>
      <c r="H1611" s="20"/>
      <c r="I1611" s="38"/>
    </row>
    <row r="1612" s="4" customFormat="1" ht="28" customHeight="1" spans="1:9">
      <c r="A1612" s="20">
        <v>14</v>
      </c>
      <c r="B1612" s="33" t="s">
        <v>2489</v>
      </c>
      <c r="C1612" s="21">
        <v>33000</v>
      </c>
      <c r="D1612" s="21">
        <v>23000</v>
      </c>
      <c r="E1612" s="20" t="s">
        <v>110</v>
      </c>
      <c r="F1612" s="20" t="s">
        <v>2490</v>
      </c>
      <c r="G1612" s="20" t="s">
        <v>142</v>
      </c>
      <c r="H1612" s="20"/>
      <c r="I1612" s="38"/>
    </row>
    <row r="1613" s="4" customFormat="1" ht="28" customHeight="1" spans="1:9">
      <c r="A1613" s="20">
        <v>15</v>
      </c>
      <c r="B1613" s="33" t="s">
        <v>2491</v>
      </c>
      <c r="C1613" s="21">
        <v>31475.61</v>
      </c>
      <c r="D1613" s="21">
        <v>2000</v>
      </c>
      <c r="E1613" s="20" t="s">
        <v>13</v>
      </c>
      <c r="F1613" s="20" t="s">
        <v>593</v>
      </c>
      <c r="G1613" s="20" t="s">
        <v>125</v>
      </c>
      <c r="H1613" s="20"/>
      <c r="I1613" s="38"/>
    </row>
    <row r="1614" s="2" customFormat="1" ht="28" customHeight="1" spans="1:8">
      <c r="A1614" s="18"/>
      <c r="B1614" s="22" t="s">
        <v>2492</v>
      </c>
      <c r="C1614" s="19">
        <f>SUM(C1615:C1643)</f>
        <v>485916.46</v>
      </c>
      <c r="D1614" s="19">
        <f>SUM(D1615:D1643)</f>
        <v>302536.63</v>
      </c>
      <c r="E1614" s="18"/>
      <c r="F1614" s="18"/>
      <c r="G1614" s="18"/>
      <c r="H1614" s="18"/>
    </row>
    <row r="1615" s="3" customFormat="1" ht="28" customHeight="1" spans="1:8">
      <c r="A1615" s="20">
        <v>1</v>
      </c>
      <c r="B1615" s="33" t="s">
        <v>2493</v>
      </c>
      <c r="C1615" s="21">
        <v>152075</v>
      </c>
      <c r="D1615" s="21">
        <v>60000</v>
      </c>
      <c r="E1615" s="20" t="s">
        <v>44</v>
      </c>
      <c r="F1615" s="20" t="s">
        <v>1334</v>
      </c>
      <c r="G1615" s="20" t="s">
        <v>438</v>
      </c>
      <c r="H1615" s="20"/>
    </row>
    <row r="1616" s="3" customFormat="1" ht="28" customHeight="1" spans="1:8">
      <c r="A1616" s="20">
        <v>2</v>
      </c>
      <c r="B1616" s="33" t="s">
        <v>2494</v>
      </c>
      <c r="C1616" s="21">
        <v>30623</v>
      </c>
      <c r="D1616" s="21">
        <v>2000</v>
      </c>
      <c r="E1616" s="20" t="s">
        <v>13</v>
      </c>
      <c r="F1616" s="20" t="s">
        <v>1317</v>
      </c>
      <c r="G1616" s="20" t="s">
        <v>122</v>
      </c>
      <c r="H1616" s="20"/>
    </row>
    <row r="1617" s="3" customFormat="1" ht="28" customHeight="1" spans="1:8">
      <c r="A1617" s="20">
        <v>3</v>
      </c>
      <c r="B1617" s="33" t="s">
        <v>2495</v>
      </c>
      <c r="C1617" s="21">
        <v>7468.5</v>
      </c>
      <c r="D1617" s="21">
        <v>3000</v>
      </c>
      <c r="E1617" s="20" t="s">
        <v>67</v>
      </c>
      <c r="F1617" s="20" t="s">
        <v>2496</v>
      </c>
      <c r="G1617" s="20" t="s">
        <v>213</v>
      </c>
      <c r="H1617" s="20"/>
    </row>
    <row r="1618" s="4" customFormat="1" ht="28" customHeight="1" spans="1:8">
      <c r="A1618" s="20">
        <v>4</v>
      </c>
      <c r="B1618" s="33" t="s">
        <v>2497</v>
      </c>
      <c r="C1618" s="21">
        <v>8256.73</v>
      </c>
      <c r="D1618" s="21">
        <v>5000</v>
      </c>
      <c r="E1618" s="20" t="s">
        <v>67</v>
      </c>
      <c r="F1618" s="20" t="s">
        <v>2496</v>
      </c>
      <c r="G1618" s="20" t="s">
        <v>213</v>
      </c>
      <c r="H1618" s="20"/>
    </row>
    <row r="1619" s="4" customFormat="1" ht="28" customHeight="1" spans="1:8">
      <c r="A1619" s="20">
        <v>5</v>
      </c>
      <c r="B1619" s="33" t="s">
        <v>2498</v>
      </c>
      <c r="C1619" s="21">
        <v>8064.19</v>
      </c>
      <c r="D1619" s="21">
        <v>8000</v>
      </c>
      <c r="E1619" s="20" t="s">
        <v>41</v>
      </c>
      <c r="F1619" s="20" t="s">
        <v>2496</v>
      </c>
      <c r="G1619" s="20" t="s">
        <v>213</v>
      </c>
      <c r="H1619" s="20"/>
    </row>
    <row r="1620" s="5" customFormat="1" ht="28" customHeight="1" spans="1:8">
      <c r="A1620" s="20">
        <v>6</v>
      </c>
      <c r="B1620" s="33" t="s">
        <v>2499</v>
      </c>
      <c r="C1620" s="21">
        <v>32801</v>
      </c>
      <c r="D1620" s="21">
        <v>30000</v>
      </c>
      <c r="E1620" s="20" t="s">
        <v>67</v>
      </c>
      <c r="F1620" s="20" t="s">
        <v>2500</v>
      </c>
      <c r="G1620" s="20" t="s">
        <v>22</v>
      </c>
      <c r="H1620" s="20"/>
    </row>
    <row r="1621" s="5" customFormat="1" ht="28" customHeight="1" spans="1:8">
      <c r="A1621" s="20">
        <v>7</v>
      </c>
      <c r="B1621" s="33" t="s">
        <v>2501</v>
      </c>
      <c r="C1621" s="21">
        <v>19373</v>
      </c>
      <c r="D1621" s="21">
        <v>18000</v>
      </c>
      <c r="E1621" s="20" t="s">
        <v>67</v>
      </c>
      <c r="F1621" s="20" t="s">
        <v>2500</v>
      </c>
      <c r="G1621" s="20" t="s">
        <v>125</v>
      </c>
      <c r="H1621" s="20"/>
    </row>
    <row r="1622" s="5" customFormat="1" ht="28" customHeight="1" spans="1:8">
      <c r="A1622" s="20">
        <v>8</v>
      </c>
      <c r="B1622" s="33" t="s">
        <v>2502</v>
      </c>
      <c r="C1622" s="21">
        <v>12428</v>
      </c>
      <c r="D1622" s="21">
        <v>3000</v>
      </c>
      <c r="E1622" s="20" t="s">
        <v>13</v>
      </c>
      <c r="F1622" s="20" t="s">
        <v>1617</v>
      </c>
      <c r="G1622" s="20" t="s">
        <v>15</v>
      </c>
      <c r="H1622" s="20"/>
    </row>
    <row r="1623" s="5" customFormat="1" ht="28" customHeight="1" spans="1:8">
      <c r="A1623" s="20">
        <v>9</v>
      </c>
      <c r="B1623" s="33" t="s">
        <v>2503</v>
      </c>
      <c r="C1623" s="21">
        <v>10000</v>
      </c>
      <c r="D1623" s="21">
        <v>10000</v>
      </c>
      <c r="E1623" s="20" t="s">
        <v>95</v>
      </c>
      <c r="F1623" s="20" t="s">
        <v>95</v>
      </c>
      <c r="G1623" s="20" t="s">
        <v>1953</v>
      </c>
      <c r="H1623" s="20"/>
    </row>
    <row r="1624" s="5" customFormat="1" ht="28" customHeight="1" spans="1:8">
      <c r="A1624" s="20">
        <v>10</v>
      </c>
      <c r="B1624" s="33" t="s">
        <v>2504</v>
      </c>
      <c r="C1624" s="21">
        <v>1180</v>
      </c>
      <c r="D1624" s="21">
        <v>1180</v>
      </c>
      <c r="E1624" s="20" t="s">
        <v>41</v>
      </c>
      <c r="F1624" s="20" t="s">
        <v>2505</v>
      </c>
      <c r="G1624" s="20" t="s">
        <v>293</v>
      </c>
      <c r="H1624" s="20"/>
    </row>
    <row r="1625" s="5" customFormat="1" ht="28" customHeight="1" spans="1:8">
      <c r="A1625" s="20">
        <v>11</v>
      </c>
      <c r="B1625" s="33" t="s">
        <v>2506</v>
      </c>
      <c r="C1625" s="21">
        <v>4000</v>
      </c>
      <c r="D1625" s="21">
        <v>4000</v>
      </c>
      <c r="E1625" s="20" t="s">
        <v>83</v>
      </c>
      <c r="F1625" s="20" t="s">
        <v>2507</v>
      </c>
      <c r="G1625" s="20" t="s">
        <v>22</v>
      </c>
      <c r="H1625" s="20"/>
    </row>
    <row r="1626" s="5" customFormat="1" ht="28" customHeight="1" spans="1:8">
      <c r="A1626" s="20">
        <v>12</v>
      </c>
      <c r="B1626" s="33" t="s">
        <v>2508</v>
      </c>
      <c r="C1626" s="21">
        <v>20034.57</v>
      </c>
      <c r="D1626" s="21">
        <v>10000</v>
      </c>
      <c r="E1626" s="20" t="s">
        <v>67</v>
      </c>
      <c r="F1626" s="20" t="s">
        <v>2509</v>
      </c>
      <c r="G1626" s="20" t="s">
        <v>337</v>
      </c>
      <c r="H1626" s="20"/>
    </row>
    <row r="1627" s="5" customFormat="1" ht="28" customHeight="1" spans="1:8">
      <c r="A1627" s="20">
        <v>13</v>
      </c>
      <c r="B1627" s="33" t="s">
        <v>2510</v>
      </c>
      <c r="C1627" s="21">
        <v>11219</v>
      </c>
      <c r="D1627" s="21">
        <v>11219</v>
      </c>
      <c r="E1627" s="20" t="s">
        <v>41</v>
      </c>
      <c r="F1627" s="20" t="s">
        <v>2509</v>
      </c>
      <c r="G1627" s="20" t="s">
        <v>337</v>
      </c>
      <c r="H1627" s="20"/>
    </row>
    <row r="1628" s="5" customFormat="1" ht="28" customHeight="1" spans="1:8">
      <c r="A1628" s="20">
        <v>14</v>
      </c>
      <c r="B1628" s="33" t="s">
        <v>2511</v>
      </c>
      <c r="C1628" s="21">
        <v>50000</v>
      </c>
      <c r="D1628" s="21">
        <v>45000</v>
      </c>
      <c r="E1628" s="20" t="s">
        <v>41</v>
      </c>
      <c r="F1628" s="20" t="s">
        <v>2512</v>
      </c>
      <c r="G1628" s="20" t="s">
        <v>22</v>
      </c>
      <c r="H1628" s="20"/>
    </row>
    <row r="1629" s="5" customFormat="1" ht="28" customHeight="1" spans="1:8">
      <c r="A1629" s="20">
        <v>15</v>
      </c>
      <c r="B1629" s="33" t="s">
        <v>2513</v>
      </c>
      <c r="C1629" s="21">
        <v>25801</v>
      </c>
      <c r="D1629" s="21">
        <v>20000</v>
      </c>
      <c r="E1629" s="20" t="s">
        <v>41</v>
      </c>
      <c r="F1629" s="20" t="s">
        <v>602</v>
      </c>
      <c r="G1629" s="20" t="s">
        <v>2514</v>
      </c>
      <c r="H1629" s="20"/>
    </row>
    <row r="1630" s="5" customFormat="1" ht="28" customHeight="1" spans="1:8">
      <c r="A1630" s="20">
        <v>16</v>
      </c>
      <c r="B1630" s="33" t="s">
        <v>2515</v>
      </c>
      <c r="C1630" s="21">
        <v>2500</v>
      </c>
      <c r="D1630" s="21">
        <v>2500</v>
      </c>
      <c r="E1630" s="20" t="s">
        <v>801</v>
      </c>
      <c r="F1630" s="20" t="s">
        <v>95</v>
      </c>
      <c r="G1630" s="20" t="s">
        <v>163</v>
      </c>
      <c r="H1630" s="20"/>
    </row>
    <row r="1631" s="5" customFormat="1" ht="28" customHeight="1" spans="1:8">
      <c r="A1631" s="20">
        <v>17</v>
      </c>
      <c r="B1631" s="33" t="s">
        <v>2516</v>
      </c>
      <c r="C1631" s="21">
        <v>1500</v>
      </c>
      <c r="D1631" s="21">
        <v>1500</v>
      </c>
      <c r="E1631" s="20" t="s">
        <v>801</v>
      </c>
      <c r="F1631" s="20" t="s">
        <v>95</v>
      </c>
      <c r="G1631" s="20" t="s">
        <v>163</v>
      </c>
      <c r="H1631" s="20"/>
    </row>
    <row r="1632" s="5" customFormat="1" ht="28" customHeight="1" spans="1:8">
      <c r="A1632" s="20">
        <v>18</v>
      </c>
      <c r="B1632" s="33" t="s">
        <v>2517</v>
      </c>
      <c r="C1632" s="21">
        <v>1500</v>
      </c>
      <c r="D1632" s="21">
        <v>1500</v>
      </c>
      <c r="E1632" s="20" t="s">
        <v>801</v>
      </c>
      <c r="F1632" s="20" t="s">
        <v>95</v>
      </c>
      <c r="G1632" s="20" t="s">
        <v>163</v>
      </c>
      <c r="H1632" s="20"/>
    </row>
    <row r="1633" s="5" customFormat="1" ht="28" customHeight="1" spans="1:8">
      <c r="A1633" s="20">
        <v>19</v>
      </c>
      <c r="B1633" s="33" t="s">
        <v>2518</v>
      </c>
      <c r="C1633" s="21">
        <v>15000</v>
      </c>
      <c r="D1633" s="21">
        <v>15000</v>
      </c>
      <c r="E1633" s="20" t="s">
        <v>801</v>
      </c>
      <c r="F1633" s="20" t="s">
        <v>95</v>
      </c>
      <c r="G1633" s="20" t="s">
        <v>163</v>
      </c>
      <c r="H1633" s="20"/>
    </row>
    <row r="1634" s="5" customFormat="1" ht="28" customHeight="1" spans="1:8">
      <c r="A1634" s="20">
        <v>20</v>
      </c>
      <c r="B1634" s="33" t="s">
        <v>2519</v>
      </c>
      <c r="C1634" s="21">
        <v>3736.92</v>
      </c>
      <c r="D1634" s="21">
        <v>2000</v>
      </c>
      <c r="E1634" s="20" t="s">
        <v>471</v>
      </c>
      <c r="F1634" s="20" t="s">
        <v>95</v>
      </c>
      <c r="G1634" s="20" t="s">
        <v>507</v>
      </c>
      <c r="H1634" s="20"/>
    </row>
    <row r="1635" s="5" customFormat="1" ht="28" customHeight="1" spans="1:8">
      <c r="A1635" s="20">
        <v>21</v>
      </c>
      <c r="B1635" s="33" t="s">
        <v>2520</v>
      </c>
      <c r="C1635" s="21">
        <v>25033.09</v>
      </c>
      <c r="D1635" s="21">
        <v>12000</v>
      </c>
      <c r="E1635" s="20" t="s">
        <v>471</v>
      </c>
      <c r="F1635" s="20" t="s">
        <v>95</v>
      </c>
      <c r="G1635" s="20" t="s">
        <v>507</v>
      </c>
      <c r="H1635" s="20"/>
    </row>
    <row r="1636" s="5" customFormat="1" ht="28" customHeight="1" spans="1:8">
      <c r="A1636" s="20">
        <v>22</v>
      </c>
      <c r="B1636" s="33" t="s">
        <v>2521</v>
      </c>
      <c r="C1636" s="21">
        <v>8170</v>
      </c>
      <c r="D1636" s="21">
        <v>8170</v>
      </c>
      <c r="E1636" s="20" t="s">
        <v>801</v>
      </c>
      <c r="F1636" s="20" t="s">
        <v>95</v>
      </c>
      <c r="G1636" s="20" t="s">
        <v>503</v>
      </c>
      <c r="H1636" s="20"/>
    </row>
    <row r="1637" s="5" customFormat="1" ht="28" customHeight="1" spans="1:8">
      <c r="A1637" s="20">
        <v>23</v>
      </c>
      <c r="B1637" s="33" t="s">
        <v>2522</v>
      </c>
      <c r="C1637" s="21">
        <v>7192</v>
      </c>
      <c r="D1637" s="21">
        <v>7192</v>
      </c>
      <c r="E1637" s="20" t="s">
        <v>801</v>
      </c>
      <c r="F1637" s="20" t="s">
        <v>95</v>
      </c>
      <c r="G1637" s="20" t="s">
        <v>503</v>
      </c>
      <c r="H1637" s="20"/>
    </row>
    <row r="1638" s="5" customFormat="1" ht="28" customHeight="1" spans="1:8">
      <c r="A1638" s="20">
        <v>24</v>
      </c>
      <c r="B1638" s="33" t="s">
        <v>2523</v>
      </c>
      <c r="C1638" s="21">
        <v>1800</v>
      </c>
      <c r="D1638" s="21">
        <v>1800</v>
      </c>
      <c r="E1638" s="20" t="s">
        <v>801</v>
      </c>
      <c r="F1638" s="20" t="s">
        <v>95</v>
      </c>
      <c r="G1638" s="20" t="s">
        <v>293</v>
      </c>
      <c r="H1638" s="20"/>
    </row>
    <row r="1639" s="5" customFormat="1" ht="28" customHeight="1" spans="1:8">
      <c r="A1639" s="20">
        <v>25</v>
      </c>
      <c r="B1639" s="33" t="s">
        <v>2524</v>
      </c>
      <c r="C1639" s="21">
        <v>800</v>
      </c>
      <c r="D1639" s="21">
        <v>800</v>
      </c>
      <c r="E1639" s="20" t="s">
        <v>801</v>
      </c>
      <c r="F1639" s="20" t="s">
        <v>95</v>
      </c>
      <c r="G1639" s="20" t="s">
        <v>293</v>
      </c>
      <c r="H1639" s="20"/>
    </row>
    <row r="1640" s="5" customFormat="1" ht="28" customHeight="1" spans="1:8">
      <c r="A1640" s="20">
        <v>26</v>
      </c>
      <c r="B1640" s="33" t="s">
        <v>2525</v>
      </c>
      <c r="C1640" s="21">
        <v>8000</v>
      </c>
      <c r="D1640" s="21">
        <v>5055.71</v>
      </c>
      <c r="E1640" s="20" t="s">
        <v>801</v>
      </c>
      <c r="F1640" s="20" t="s">
        <v>536</v>
      </c>
      <c r="G1640" s="20" t="s">
        <v>125</v>
      </c>
      <c r="H1640" s="20"/>
    </row>
    <row r="1641" s="5" customFormat="1" ht="28" customHeight="1" spans="1:8">
      <c r="A1641" s="20">
        <v>27</v>
      </c>
      <c r="B1641" s="33" t="s">
        <v>2526</v>
      </c>
      <c r="C1641" s="21">
        <v>4000</v>
      </c>
      <c r="D1641" s="21">
        <v>2000</v>
      </c>
      <c r="E1641" s="20" t="s">
        <v>41</v>
      </c>
      <c r="F1641" s="20" t="s">
        <v>2527</v>
      </c>
      <c r="G1641" s="20" t="s">
        <v>213</v>
      </c>
      <c r="H1641" s="20"/>
    </row>
    <row r="1642" s="5" customFormat="1" ht="28" customHeight="1" spans="1:8">
      <c r="A1642" s="20">
        <v>28</v>
      </c>
      <c r="B1642" s="33" t="s">
        <v>2528</v>
      </c>
      <c r="C1642" s="21">
        <v>619.92</v>
      </c>
      <c r="D1642" s="21">
        <v>619.92</v>
      </c>
      <c r="E1642" s="20" t="s">
        <v>83</v>
      </c>
      <c r="F1642" s="20" t="s">
        <v>2529</v>
      </c>
      <c r="G1642" s="20" t="s">
        <v>2530</v>
      </c>
      <c r="H1642" s="20"/>
    </row>
    <row r="1643" s="5" customFormat="1" ht="28" customHeight="1" spans="1:8">
      <c r="A1643" s="20">
        <v>29</v>
      </c>
      <c r="B1643" s="33" t="s">
        <v>2531</v>
      </c>
      <c r="C1643" s="21">
        <v>12740.54</v>
      </c>
      <c r="D1643" s="21">
        <v>12000</v>
      </c>
      <c r="E1643" s="20" t="s">
        <v>41</v>
      </c>
      <c r="F1643" s="20" t="s">
        <v>2532</v>
      </c>
      <c r="G1643" s="20" t="s">
        <v>142</v>
      </c>
      <c r="H1643" s="20"/>
    </row>
    <row r="1644" s="2" customFormat="1" ht="28" customHeight="1" spans="1:8">
      <c r="A1644" s="18"/>
      <c r="B1644" s="22" t="s">
        <v>2533</v>
      </c>
      <c r="C1644" s="19">
        <f>SUM(C1645:C1688)</f>
        <v>517002.14</v>
      </c>
      <c r="D1644" s="19">
        <f>SUM(D1645:D1688)</f>
        <v>323681.778333333</v>
      </c>
      <c r="E1644" s="18"/>
      <c r="F1644" s="18"/>
      <c r="G1644" s="18"/>
      <c r="H1644" s="18"/>
    </row>
    <row r="1645" s="3" customFormat="1" ht="28" customHeight="1" spans="1:8">
      <c r="A1645" s="20">
        <v>1</v>
      </c>
      <c r="B1645" s="33" t="s">
        <v>2534</v>
      </c>
      <c r="C1645" s="21">
        <v>19682</v>
      </c>
      <c r="D1645" s="21">
        <v>19682</v>
      </c>
      <c r="E1645" s="20" t="s">
        <v>36</v>
      </c>
      <c r="F1645" s="20" t="s">
        <v>2535</v>
      </c>
      <c r="G1645" s="20" t="s">
        <v>750</v>
      </c>
      <c r="H1645" s="20"/>
    </row>
    <row r="1646" s="3" customFormat="1" ht="28" customHeight="1" spans="1:8">
      <c r="A1646" s="20">
        <v>2</v>
      </c>
      <c r="B1646" s="33" t="s">
        <v>2536</v>
      </c>
      <c r="C1646" s="21">
        <v>14000</v>
      </c>
      <c r="D1646" s="21">
        <v>14000</v>
      </c>
      <c r="E1646" s="20" t="s">
        <v>36</v>
      </c>
      <c r="F1646" s="20" t="s">
        <v>2537</v>
      </c>
      <c r="G1646" s="20" t="s">
        <v>750</v>
      </c>
      <c r="H1646" s="20"/>
    </row>
    <row r="1647" s="3" customFormat="1" ht="28" customHeight="1" spans="1:8">
      <c r="A1647" s="20">
        <v>3</v>
      </c>
      <c r="B1647" s="33" t="s">
        <v>2538</v>
      </c>
      <c r="C1647" s="21">
        <v>12482</v>
      </c>
      <c r="D1647" s="21">
        <v>12482</v>
      </c>
      <c r="E1647" s="20" t="s">
        <v>41</v>
      </c>
      <c r="F1647" s="20" t="s">
        <v>2535</v>
      </c>
      <c r="G1647" s="20" t="s">
        <v>750</v>
      </c>
      <c r="H1647" s="20"/>
    </row>
    <row r="1648" s="3" customFormat="1" ht="28" customHeight="1" spans="1:8">
      <c r="A1648" s="20">
        <v>4</v>
      </c>
      <c r="B1648" s="33" t="s">
        <v>2539</v>
      </c>
      <c r="C1648" s="66">
        <v>28100</v>
      </c>
      <c r="D1648" s="21">
        <v>26000</v>
      </c>
      <c r="E1648" s="20" t="s">
        <v>41</v>
      </c>
      <c r="F1648" s="20" t="s">
        <v>2540</v>
      </c>
      <c r="G1648" s="20" t="s">
        <v>2541</v>
      </c>
      <c r="H1648" s="20"/>
    </row>
    <row r="1649" s="3" customFormat="1" ht="28" customHeight="1" spans="1:8">
      <c r="A1649" s="20">
        <v>5</v>
      </c>
      <c r="B1649" s="33" t="s">
        <v>2542</v>
      </c>
      <c r="C1649" s="21">
        <v>30000</v>
      </c>
      <c r="D1649" s="21">
        <v>30000</v>
      </c>
      <c r="E1649" s="20" t="s">
        <v>41</v>
      </c>
      <c r="F1649" s="20" t="s">
        <v>2543</v>
      </c>
      <c r="G1649" s="20" t="s">
        <v>2541</v>
      </c>
      <c r="H1649" s="20"/>
    </row>
    <row r="1650" s="3" customFormat="1" ht="28" customHeight="1" spans="1:8">
      <c r="A1650" s="20">
        <v>6</v>
      </c>
      <c r="B1650" s="33" t="s">
        <v>2544</v>
      </c>
      <c r="C1650" s="21">
        <v>8000</v>
      </c>
      <c r="D1650" s="21">
        <v>5600</v>
      </c>
      <c r="E1650" s="20" t="s">
        <v>67</v>
      </c>
      <c r="F1650" s="20" t="s">
        <v>2545</v>
      </c>
      <c r="G1650" s="20" t="s">
        <v>213</v>
      </c>
      <c r="H1650" s="20"/>
    </row>
    <row r="1651" s="3" customFormat="1" ht="28" customHeight="1" spans="1:8">
      <c r="A1651" s="20">
        <v>7</v>
      </c>
      <c r="B1651" s="33" t="s">
        <v>2546</v>
      </c>
      <c r="C1651" s="21">
        <v>6000</v>
      </c>
      <c r="D1651" s="21">
        <v>4200</v>
      </c>
      <c r="E1651" s="20" t="s">
        <v>17</v>
      </c>
      <c r="F1651" s="20" t="s">
        <v>801</v>
      </c>
      <c r="G1651" s="20" t="s">
        <v>142</v>
      </c>
      <c r="H1651" s="20"/>
    </row>
    <row r="1652" s="3" customFormat="1" ht="28" customHeight="1" spans="1:8">
      <c r="A1652" s="20">
        <v>8</v>
      </c>
      <c r="B1652" s="33" t="s">
        <v>2547</v>
      </c>
      <c r="C1652" s="21">
        <v>17000</v>
      </c>
      <c r="D1652" s="21">
        <v>350</v>
      </c>
      <c r="E1652" s="20" t="s">
        <v>44</v>
      </c>
      <c r="F1652" s="20" t="s">
        <v>163</v>
      </c>
      <c r="G1652" s="20" t="s">
        <v>163</v>
      </c>
      <c r="H1652" s="20"/>
    </row>
    <row r="1653" s="3" customFormat="1" ht="28" customHeight="1" spans="1:8">
      <c r="A1653" s="20">
        <v>9</v>
      </c>
      <c r="B1653" s="33" t="s">
        <v>2548</v>
      </c>
      <c r="C1653" s="21">
        <v>18237</v>
      </c>
      <c r="D1653" s="21">
        <v>3780</v>
      </c>
      <c r="E1653" s="20" t="s">
        <v>44</v>
      </c>
      <c r="F1653" s="20" t="s">
        <v>2549</v>
      </c>
      <c r="G1653" s="20" t="s">
        <v>163</v>
      </c>
      <c r="H1653" s="20"/>
    </row>
    <row r="1654" s="3" customFormat="1" ht="28" customHeight="1" spans="1:8">
      <c r="A1654" s="20">
        <v>10</v>
      </c>
      <c r="B1654" s="33" t="s">
        <v>2550</v>
      </c>
      <c r="C1654" s="21">
        <v>10000</v>
      </c>
      <c r="D1654" s="21">
        <v>5600</v>
      </c>
      <c r="E1654" s="20" t="s">
        <v>17</v>
      </c>
      <c r="F1654" s="20" t="s">
        <v>2551</v>
      </c>
      <c r="G1654" s="20" t="s">
        <v>293</v>
      </c>
      <c r="H1654" s="20"/>
    </row>
    <row r="1655" s="3" customFormat="1" ht="28" customHeight="1" spans="1:8">
      <c r="A1655" s="20">
        <v>11</v>
      </c>
      <c r="B1655" s="33" t="s">
        <v>2552</v>
      </c>
      <c r="C1655" s="21">
        <v>6424.64</v>
      </c>
      <c r="D1655" s="21">
        <v>3850</v>
      </c>
      <c r="E1655" s="20" t="s">
        <v>55</v>
      </c>
      <c r="F1655" s="20" t="s">
        <v>2553</v>
      </c>
      <c r="G1655" s="20" t="s">
        <v>503</v>
      </c>
      <c r="H1655" s="20"/>
    </row>
    <row r="1656" s="3" customFormat="1" ht="28" customHeight="1" spans="1:8">
      <c r="A1656" s="20">
        <v>12</v>
      </c>
      <c r="B1656" s="33" t="s">
        <v>2554</v>
      </c>
      <c r="C1656" s="21">
        <v>7370.45</v>
      </c>
      <c r="D1656" s="21">
        <v>4200</v>
      </c>
      <c r="E1656" s="20" t="s">
        <v>55</v>
      </c>
      <c r="F1656" s="20" t="s">
        <v>2553</v>
      </c>
      <c r="G1656" s="20" t="s">
        <v>503</v>
      </c>
      <c r="H1656" s="20"/>
    </row>
    <row r="1657" s="3" customFormat="1" ht="28" customHeight="1" spans="1:8">
      <c r="A1657" s="20">
        <v>13</v>
      </c>
      <c r="B1657" s="33" t="s">
        <v>2555</v>
      </c>
      <c r="C1657" s="21">
        <v>5000</v>
      </c>
      <c r="D1657" s="21">
        <v>2100</v>
      </c>
      <c r="E1657" s="20" t="s">
        <v>39</v>
      </c>
      <c r="F1657" s="20" t="s">
        <v>2083</v>
      </c>
      <c r="G1657" s="20" t="s">
        <v>503</v>
      </c>
      <c r="H1657" s="20"/>
    </row>
    <row r="1658" s="3" customFormat="1" ht="28" customHeight="1" spans="1:8">
      <c r="A1658" s="20">
        <v>14</v>
      </c>
      <c r="B1658" s="33" t="s">
        <v>2556</v>
      </c>
      <c r="C1658" s="21">
        <v>5000</v>
      </c>
      <c r="D1658" s="21">
        <v>3360</v>
      </c>
      <c r="E1658" s="20" t="s">
        <v>36</v>
      </c>
      <c r="F1658" s="20" t="s">
        <v>2557</v>
      </c>
      <c r="G1658" s="20" t="s">
        <v>507</v>
      </c>
      <c r="H1658" s="20"/>
    </row>
    <row r="1659" s="3" customFormat="1" ht="28" customHeight="1" spans="1:8">
      <c r="A1659" s="20">
        <v>15</v>
      </c>
      <c r="B1659" s="33" t="s">
        <v>2558</v>
      </c>
      <c r="C1659" s="21">
        <v>5100</v>
      </c>
      <c r="D1659" s="21">
        <v>3570</v>
      </c>
      <c r="E1659" s="20" t="s">
        <v>41</v>
      </c>
      <c r="F1659" s="20" t="s">
        <v>2559</v>
      </c>
      <c r="G1659" s="20" t="s">
        <v>507</v>
      </c>
      <c r="H1659" s="20"/>
    </row>
    <row r="1660" s="3" customFormat="1" ht="28" customHeight="1" spans="1:8">
      <c r="A1660" s="20">
        <v>16</v>
      </c>
      <c r="B1660" s="33" t="s">
        <v>2560</v>
      </c>
      <c r="C1660" s="21">
        <v>5000</v>
      </c>
      <c r="D1660" s="21">
        <v>3500</v>
      </c>
      <c r="E1660" s="20" t="s">
        <v>39</v>
      </c>
      <c r="F1660" s="20" t="s">
        <v>2559</v>
      </c>
      <c r="G1660" s="20" t="s">
        <v>507</v>
      </c>
      <c r="H1660" s="20"/>
    </row>
    <row r="1661" s="3" customFormat="1" ht="28" customHeight="1" spans="1:8">
      <c r="A1661" s="20">
        <v>17</v>
      </c>
      <c r="B1661" s="33" t="s">
        <v>2561</v>
      </c>
      <c r="C1661" s="21">
        <v>7000</v>
      </c>
      <c r="D1661" s="21">
        <v>3500</v>
      </c>
      <c r="E1661" s="20" t="s">
        <v>55</v>
      </c>
      <c r="F1661" s="20" t="s">
        <v>2562</v>
      </c>
      <c r="G1661" s="20" t="s">
        <v>507</v>
      </c>
      <c r="H1661" s="20"/>
    </row>
    <row r="1662" s="3" customFormat="1" ht="28" customHeight="1" spans="1:8">
      <c r="A1662" s="20">
        <v>18</v>
      </c>
      <c r="B1662" s="33" t="s">
        <v>2563</v>
      </c>
      <c r="C1662" s="21">
        <v>9975.28</v>
      </c>
      <c r="D1662" s="21">
        <v>2800</v>
      </c>
      <c r="E1662" s="20">
        <v>2021</v>
      </c>
      <c r="F1662" s="20" t="s">
        <v>2564</v>
      </c>
      <c r="G1662" s="20" t="s">
        <v>507</v>
      </c>
      <c r="H1662" s="20"/>
    </row>
    <row r="1663" s="3" customFormat="1" ht="28" customHeight="1" spans="1:8">
      <c r="A1663" s="20">
        <v>19</v>
      </c>
      <c r="B1663" s="33" t="s">
        <v>2565</v>
      </c>
      <c r="C1663" s="21">
        <v>14700</v>
      </c>
      <c r="D1663" s="21">
        <v>3239.145</v>
      </c>
      <c r="E1663" s="20" t="s">
        <v>41</v>
      </c>
      <c r="F1663" s="20" t="s">
        <v>2566</v>
      </c>
      <c r="G1663" s="20" t="s">
        <v>507</v>
      </c>
      <c r="H1663" s="20"/>
    </row>
    <row r="1664" s="3" customFormat="1" ht="28" customHeight="1" spans="1:8">
      <c r="A1664" s="20">
        <v>20</v>
      </c>
      <c r="B1664" s="33" t="s">
        <v>2567</v>
      </c>
      <c r="C1664" s="66">
        <v>9980</v>
      </c>
      <c r="D1664" s="66">
        <v>9980</v>
      </c>
      <c r="E1664" s="67" t="s">
        <v>41</v>
      </c>
      <c r="F1664" s="20" t="s">
        <v>2568</v>
      </c>
      <c r="G1664" s="68" t="s">
        <v>213</v>
      </c>
      <c r="H1664" s="20"/>
    </row>
    <row r="1665" s="3" customFormat="1" ht="28" customHeight="1" spans="1:8">
      <c r="A1665" s="20">
        <v>21</v>
      </c>
      <c r="B1665" s="33" t="s">
        <v>2569</v>
      </c>
      <c r="C1665" s="66">
        <v>3200</v>
      </c>
      <c r="D1665" s="66">
        <v>3200</v>
      </c>
      <c r="E1665" s="67" t="s">
        <v>83</v>
      </c>
      <c r="F1665" s="20" t="s">
        <v>2568</v>
      </c>
      <c r="G1665" s="68" t="s">
        <v>22</v>
      </c>
      <c r="H1665" s="20"/>
    </row>
    <row r="1666" s="3" customFormat="1" ht="28" customHeight="1" spans="1:8">
      <c r="A1666" s="20">
        <v>22</v>
      </c>
      <c r="B1666" s="33" t="s">
        <v>2570</v>
      </c>
      <c r="C1666" s="66">
        <v>15799</v>
      </c>
      <c r="D1666" s="66">
        <v>15799</v>
      </c>
      <c r="E1666" s="67" t="s">
        <v>41</v>
      </c>
      <c r="F1666" s="20" t="s">
        <v>2568</v>
      </c>
      <c r="G1666" s="68" t="s">
        <v>1660</v>
      </c>
      <c r="H1666" s="20"/>
    </row>
    <row r="1667" s="3" customFormat="1" ht="28" customHeight="1" spans="1:8">
      <c r="A1667" s="20">
        <v>23</v>
      </c>
      <c r="B1667" s="33" t="s">
        <v>2571</v>
      </c>
      <c r="C1667" s="66">
        <v>11337</v>
      </c>
      <c r="D1667" s="66">
        <v>11337</v>
      </c>
      <c r="E1667" s="67" t="s">
        <v>41</v>
      </c>
      <c r="F1667" s="20" t="s">
        <v>2572</v>
      </c>
      <c r="G1667" s="68" t="s">
        <v>15</v>
      </c>
      <c r="H1667" s="20"/>
    </row>
    <row r="1668" s="3" customFormat="1" ht="28" customHeight="1" spans="1:8">
      <c r="A1668" s="20">
        <v>24</v>
      </c>
      <c r="B1668" s="33" t="s">
        <v>2573</v>
      </c>
      <c r="C1668" s="66">
        <v>5780</v>
      </c>
      <c r="D1668" s="66">
        <v>3853.33333333333</v>
      </c>
      <c r="E1668" s="67" t="s">
        <v>55</v>
      </c>
      <c r="F1668" s="20" t="s">
        <v>2572</v>
      </c>
      <c r="G1668" s="68" t="s">
        <v>22</v>
      </c>
      <c r="H1668" s="20"/>
    </row>
    <row r="1669" s="3" customFormat="1" ht="28" customHeight="1" spans="1:8">
      <c r="A1669" s="20">
        <v>25</v>
      </c>
      <c r="B1669" s="33" t="s">
        <v>2574</v>
      </c>
      <c r="C1669" s="66">
        <v>1710</v>
      </c>
      <c r="D1669" s="66">
        <v>1478</v>
      </c>
      <c r="E1669" s="67" t="s">
        <v>110</v>
      </c>
      <c r="F1669" s="20" t="s">
        <v>2568</v>
      </c>
      <c r="G1669" s="68" t="s">
        <v>122</v>
      </c>
      <c r="H1669" s="20"/>
    </row>
    <row r="1670" s="3" customFormat="1" ht="28" customHeight="1" spans="1:8">
      <c r="A1670" s="20">
        <v>26</v>
      </c>
      <c r="B1670" s="33" t="s">
        <v>2575</v>
      </c>
      <c r="C1670" s="66">
        <v>2080</v>
      </c>
      <c r="D1670" s="66">
        <v>1470</v>
      </c>
      <c r="E1670" s="67" t="s">
        <v>110</v>
      </c>
      <c r="F1670" s="20" t="s">
        <v>2568</v>
      </c>
      <c r="G1670" s="68" t="s">
        <v>22</v>
      </c>
      <c r="H1670" s="20"/>
    </row>
    <row r="1671" s="3" customFormat="1" ht="28" customHeight="1" spans="1:8">
      <c r="A1671" s="20">
        <v>27</v>
      </c>
      <c r="B1671" s="33" t="s">
        <v>2576</v>
      </c>
      <c r="C1671" s="66">
        <v>8000</v>
      </c>
      <c r="D1671" s="66">
        <v>8000</v>
      </c>
      <c r="E1671" s="67" t="s">
        <v>41</v>
      </c>
      <c r="F1671" s="20" t="s">
        <v>511</v>
      </c>
      <c r="G1671" s="68" t="s">
        <v>22</v>
      </c>
      <c r="H1671" s="20"/>
    </row>
    <row r="1672" s="3" customFormat="1" ht="28" customHeight="1" spans="1:8">
      <c r="A1672" s="20">
        <v>28</v>
      </c>
      <c r="B1672" s="33" t="s">
        <v>2577</v>
      </c>
      <c r="C1672" s="66">
        <v>38422</v>
      </c>
      <c r="D1672" s="66">
        <v>2422</v>
      </c>
      <c r="E1672" s="67" t="s">
        <v>152</v>
      </c>
      <c r="F1672" s="20" t="s">
        <v>511</v>
      </c>
      <c r="G1672" s="68" t="s">
        <v>15</v>
      </c>
      <c r="H1672" s="20"/>
    </row>
    <row r="1673" s="3" customFormat="1" ht="26" customHeight="1" spans="1:8">
      <c r="A1673" s="20">
        <v>29</v>
      </c>
      <c r="B1673" s="33" t="s">
        <v>2578</v>
      </c>
      <c r="C1673" s="66">
        <v>924</v>
      </c>
      <c r="D1673" s="66">
        <v>544</v>
      </c>
      <c r="E1673" s="67" t="s">
        <v>110</v>
      </c>
      <c r="F1673" s="20" t="s">
        <v>2568</v>
      </c>
      <c r="G1673" s="68" t="s">
        <v>2579</v>
      </c>
      <c r="H1673" s="20"/>
    </row>
    <row r="1674" s="3" customFormat="1" ht="26" customHeight="1" spans="1:8">
      <c r="A1674" s="20">
        <v>30</v>
      </c>
      <c r="B1674" s="33" t="s">
        <v>2580</v>
      </c>
      <c r="C1674" s="66">
        <v>6381</v>
      </c>
      <c r="D1674" s="66">
        <v>5041</v>
      </c>
      <c r="E1674" s="67" t="s">
        <v>13</v>
      </c>
      <c r="F1674" s="20" t="s">
        <v>2568</v>
      </c>
      <c r="G1674" s="68" t="s">
        <v>122</v>
      </c>
      <c r="H1674" s="20"/>
    </row>
    <row r="1675" s="3" customFormat="1" ht="26" customHeight="1" spans="1:8">
      <c r="A1675" s="20">
        <v>31</v>
      </c>
      <c r="B1675" s="33" t="s">
        <v>2581</v>
      </c>
      <c r="C1675" s="66">
        <v>6285</v>
      </c>
      <c r="D1675" s="66">
        <v>4955</v>
      </c>
      <c r="E1675" s="67" t="s">
        <v>13</v>
      </c>
      <c r="F1675" s="20" t="s">
        <v>2568</v>
      </c>
      <c r="G1675" s="68" t="s">
        <v>22</v>
      </c>
      <c r="H1675" s="20"/>
    </row>
    <row r="1676" s="3" customFormat="1" ht="26" customHeight="1" spans="1:8">
      <c r="A1676" s="20">
        <v>32</v>
      </c>
      <c r="B1676" s="33" t="s">
        <v>2582</v>
      </c>
      <c r="C1676" s="66">
        <v>1919</v>
      </c>
      <c r="D1676" s="66">
        <v>1119</v>
      </c>
      <c r="E1676" s="67" t="s">
        <v>13</v>
      </c>
      <c r="F1676" s="20" t="s">
        <v>2568</v>
      </c>
      <c r="G1676" s="68" t="s">
        <v>15</v>
      </c>
      <c r="H1676" s="20"/>
    </row>
    <row r="1677" s="3" customFormat="1" ht="26" customHeight="1" spans="1:8">
      <c r="A1677" s="20">
        <v>33</v>
      </c>
      <c r="B1677" s="33" t="s">
        <v>2583</v>
      </c>
      <c r="C1677" s="66">
        <v>2592</v>
      </c>
      <c r="D1677" s="66">
        <v>1212</v>
      </c>
      <c r="E1677" s="67" t="s">
        <v>13</v>
      </c>
      <c r="F1677" s="20" t="s">
        <v>2568</v>
      </c>
      <c r="G1677" s="68" t="s">
        <v>438</v>
      </c>
      <c r="H1677" s="20"/>
    </row>
    <row r="1678" s="3" customFormat="1" ht="26" customHeight="1" spans="1:8">
      <c r="A1678" s="20">
        <v>34</v>
      </c>
      <c r="B1678" s="33" t="s">
        <v>2584</v>
      </c>
      <c r="C1678" s="66">
        <v>1546</v>
      </c>
      <c r="D1678" s="66">
        <v>316</v>
      </c>
      <c r="E1678" s="67" t="s">
        <v>13</v>
      </c>
      <c r="F1678" s="20" t="s">
        <v>2585</v>
      </c>
      <c r="G1678" s="68" t="s">
        <v>22</v>
      </c>
      <c r="H1678" s="20"/>
    </row>
    <row r="1679" s="3" customFormat="1" ht="26" customHeight="1" spans="1:8">
      <c r="A1679" s="20">
        <v>35</v>
      </c>
      <c r="B1679" s="33" t="s">
        <v>2586</v>
      </c>
      <c r="C1679" s="66">
        <v>4793</v>
      </c>
      <c r="D1679" s="66">
        <v>3493</v>
      </c>
      <c r="E1679" s="67" t="s">
        <v>39</v>
      </c>
      <c r="F1679" s="20" t="s">
        <v>2587</v>
      </c>
      <c r="G1679" s="68" t="s">
        <v>438</v>
      </c>
      <c r="H1679" s="20"/>
    </row>
    <row r="1680" s="3" customFormat="1" ht="26" customHeight="1" spans="1:8">
      <c r="A1680" s="20">
        <v>36</v>
      </c>
      <c r="B1680" s="33" t="s">
        <v>2588</v>
      </c>
      <c r="C1680" s="66">
        <v>6015</v>
      </c>
      <c r="D1680" s="66">
        <v>4569</v>
      </c>
      <c r="E1680" s="67" t="s">
        <v>67</v>
      </c>
      <c r="F1680" s="20" t="s">
        <v>2589</v>
      </c>
      <c r="G1680" s="68" t="s">
        <v>438</v>
      </c>
      <c r="H1680" s="20"/>
    </row>
    <row r="1681" s="3" customFormat="1" ht="26" customHeight="1" spans="1:8">
      <c r="A1681" s="20">
        <v>37</v>
      </c>
      <c r="B1681" s="33" t="s">
        <v>2590</v>
      </c>
      <c r="C1681" s="66">
        <v>12227</v>
      </c>
      <c r="D1681" s="66">
        <v>10674</v>
      </c>
      <c r="E1681" s="67" t="s">
        <v>67</v>
      </c>
      <c r="F1681" s="20" t="s">
        <v>2591</v>
      </c>
      <c r="G1681" s="68" t="s">
        <v>438</v>
      </c>
      <c r="H1681" s="20"/>
    </row>
    <row r="1682" s="3" customFormat="1" ht="26" customHeight="1" spans="1:8">
      <c r="A1682" s="20">
        <v>38</v>
      </c>
      <c r="B1682" s="33" t="s">
        <v>2592</v>
      </c>
      <c r="C1682" s="66">
        <v>78000</v>
      </c>
      <c r="D1682" s="66">
        <v>63000</v>
      </c>
      <c r="E1682" s="67" t="s">
        <v>67</v>
      </c>
      <c r="F1682" s="20" t="s">
        <v>442</v>
      </c>
      <c r="G1682" s="68" t="s">
        <v>15</v>
      </c>
      <c r="H1682" s="20"/>
    </row>
    <row r="1683" s="3" customFormat="1" ht="26" customHeight="1" spans="1:8">
      <c r="A1683" s="20">
        <v>39</v>
      </c>
      <c r="B1683" s="33" t="s">
        <v>2593</v>
      </c>
      <c r="C1683" s="66">
        <v>45315</v>
      </c>
      <c r="D1683" s="66">
        <v>8177</v>
      </c>
      <c r="E1683" s="67" t="s">
        <v>152</v>
      </c>
      <c r="F1683" s="20" t="s">
        <v>442</v>
      </c>
      <c r="G1683" s="68" t="s">
        <v>438</v>
      </c>
      <c r="H1683" s="20"/>
    </row>
    <row r="1684" s="3" customFormat="1" ht="26" customHeight="1" spans="1:8">
      <c r="A1684" s="20">
        <v>40</v>
      </c>
      <c r="B1684" s="33" t="s">
        <v>2594</v>
      </c>
      <c r="C1684" s="66">
        <v>2000</v>
      </c>
      <c r="D1684" s="66">
        <v>2000</v>
      </c>
      <c r="E1684" s="67" t="s">
        <v>83</v>
      </c>
      <c r="F1684" s="20" t="s">
        <v>2595</v>
      </c>
      <c r="G1684" s="68" t="s">
        <v>125</v>
      </c>
      <c r="H1684" s="20"/>
    </row>
    <row r="1685" s="3" customFormat="1" ht="26" customHeight="1" spans="1:8">
      <c r="A1685" s="20">
        <v>41</v>
      </c>
      <c r="B1685" s="33" t="s">
        <v>2596</v>
      </c>
      <c r="C1685" s="21">
        <v>8400</v>
      </c>
      <c r="D1685" s="21">
        <v>6600</v>
      </c>
      <c r="E1685" s="20" t="s">
        <v>110</v>
      </c>
      <c r="F1685" s="20" t="s">
        <v>2597</v>
      </c>
      <c r="G1685" s="20" t="s">
        <v>438</v>
      </c>
      <c r="H1685" s="20"/>
    </row>
    <row r="1686" s="3" customFormat="1" ht="26" customHeight="1" spans="1:8">
      <c r="A1686" s="20">
        <v>42</v>
      </c>
      <c r="B1686" s="33" t="s">
        <v>2598</v>
      </c>
      <c r="C1686" s="21">
        <v>638</v>
      </c>
      <c r="D1686" s="21">
        <v>138</v>
      </c>
      <c r="E1686" s="20" t="s">
        <v>110</v>
      </c>
      <c r="F1686" s="20" t="s">
        <v>2595</v>
      </c>
      <c r="G1686" s="20" t="s">
        <v>122</v>
      </c>
      <c r="H1686" s="20"/>
    </row>
    <row r="1687" s="3" customFormat="1" ht="26" customHeight="1" spans="1:8">
      <c r="A1687" s="20">
        <v>43</v>
      </c>
      <c r="B1687" s="33" t="s">
        <v>2599</v>
      </c>
      <c r="C1687" s="21">
        <v>1976</v>
      </c>
      <c r="D1687" s="21">
        <v>1316</v>
      </c>
      <c r="E1687" s="20" t="s">
        <v>110</v>
      </c>
      <c r="F1687" s="20" t="s">
        <v>2600</v>
      </c>
      <c r="G1687" s="20" t="s">
        <v>438</v>
      </c>
      <c r="H1687" s="20"/>
    </row>
    <row r="1688" s="3" customFormat="1" ht="26" customHeight="1" spans="1:8">
      <c r="A1688" s="20">
        <v>44</v>
      </c>
      <c r="B1688" s="33" t="s">
        <v>2601</v>
      </c>
      <c r="C1688" s="21">
        <v>12611.77</v>
      </c>
      <c r="D1688" s="21">
        <v>1175.3</v>
      </c>
      <c r="E1688" s="20" t="s">
        <v>1862</v>
      </c>
      <c r="F1688" s="20" t="s">
        <v>2559</v>
      </c>
      <c r="G1688" s="20" t="s">
        <v>507</v>
      </c>
      <c r="H1688" s="20"/>
    </row>
    <row r="1692" spans="18:18">
      <c r="R1692" s="7">
        <f>1679-17</f>
        <v>1662</v>
      </c>
    </row>
  </sheetData>
  <mergeCells count="1">
    <mergeCell ref="A2:H2"/>
  </mergeCells>
  <pageMargins left="0.393055555555556" right="0.314583333333333" top="0.751388888888889" bottom="0.590277777777778" header="0.298611111111111" footer="0.298611111111111"/>
  <pageSetup paperSize="9" scale="74" orientation="landscape" horizontalDpi="600"/>
  <headerFooter>
    <oddFooter>&amp;C第 &amp;P 页</oddFooter>
  </headerFooter>
  <rowBreaks count="1" manualBreakCount="1">
    <brk id="21" max="7"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调整过后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杜晓阳</cp:lastModifiedBy>
  <dcterms:created xsi:type="dcterms:W3CDTF">2021-06-16T01:32:00Z</dcterms:created>
  <dcterms:modified xsi:type="dcterms:W3CDTF">2023-02-28T09:12:33Z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8A073B77928D47FEBFFF759B8AFD60A9</vt:lpwstr>
  </property>
</Properties>
</file>