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Sheet1!$A$1:$I$72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<sst xmlns="http://schemas.openxmlformats.org/spreadsheetml/2006/main" count="387" uniqueCount="165">
  <si>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</si>
  <si>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t>柳州市建设全国性综合交通枢纽城市项目表（中长期规划类）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</si>
  <si>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</si>
  <si>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项目名称</t>
    </r>
  </si>
  <si>
    <r>
      <rPr>
        <sz val="14"/>
        <rFont val="黑体"/>
        <charset val="134"/>
      </rPr>
      <t>主要建设内容</t>
    </r>
  </si>
  <si>
    <r>
      <rPr>
        <sz val="14"/>
        <rFont val="黑体"/>
        <charset val="134"/>
      </rPr>
      <t>项目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个数</t>
    </r>
  </si>
  <si>
    <r>
      <rPr>
        <sz val="14"/>
        <rFont val="黑体"/>
        <charset val="134"/>
      </rPr>
      <t>建设起止年限</t>
    </r>
  </si>
  <si>
    <r>
      <rPr>
        <sz val="14"/>
        <rFont val="黑体"/>
        <charset val="134"/>
      </rPr>
      <t>预估投资</t>
    </r>
    <r>
      <rPr>
        <sz val="14"/>
        <rFont val="Times New Roman"/>
        <charset val="134"/>
      </rPr>
      <t xml:space="preserve"> </t>
    </r>
    <r>
      <rPr>
        <sz val="14"/>
        <rFont val="黑体"/>
        <charset val="134"/>
      </rPr>
      <t>（亿元）</t>
    </r>
  </si>
  <si>
    <r>
      <rPr>
        <sz val="14"/>
        <rFont val="黑体"/>
        <charset val="134"/>
      </rPr>
      <t>项目实施层级</t>
    </r>
  </si>
  <si>
    <r>
      <rPr>
        <sz val="14"/>
        <rFont val="黑体"/>
        <charset val="134"/>
      </rPr>
      <t>责任单位</t>
    </r>
  </si>
  <si>
    <r>
      <rPr>
        <sz val="14"/>
        <rFont val="黑体"/>
        <charset val="134"/>
      </rPr>
      <t>备注</t>
    </r>
  </si>
  <si>
    <r>
      <rPr>
        <sz val="12"/>
        <rFont val="黑体"/>
        <charset val="134"/>
      </rPr>
      <t>总计</t>
    </r>
  </si>
  <si>
    <r>
      <rPr>
        <sz val="12"/>
        <rFont val="黑体"/>
        <charset val="134"/>
      </rPr>
      <t>合计</t>
    </r>
  </si>
  <si>
    <r>
      <rPr>
        <sz val="12"/>
        <rFont val="黑体"/>
        <charset val="134"/>
      </rPr>
      <t>一、通道类项目</t>
    </r>
  </si>
  <si>
    <r>
      <rPr>
        <sz val="12"/>
        <rFont val="黑体"/>
        <charset val="134"/>
      </rPr>
      <t>（一）铁路项目</t>
    </r>
  </si>
  <si>
    <r>
      <rPr>
        <sz val="12"/>
        <rFont val="黑体"/>
        <charset val="134"/>
      </rPr>
      <t>小计</t>
    </r>
  </si>
  <si>
    <r>
      <t>南宁经桂林至衡阳新高铁（衡阳至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柳州段）</t>
    </r>
  </si>
  <si>
    <r>
      <t>客运专线、双线、</t>
    </r>
    <r>
      <rPr>
        <sz val="12"/>
        <rFont val="Times New Roman"/>
        <charset val="134"/>
      </rPr>
      <t>350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小时，柳州境内里程约</t>
    </r>
    <r>
      <rPr>
        <sz val="12"/>
        <rFont val="Times New Roman"/>
        <charset val="134"/>
      </rPr>
      <t>79</t>
    </r>
    <r>
      <rPr>
        <sz val="12"/>
        <rFont val="仿宋_GB2312"/>
        <charset val="134"/>
      </rPr>
      <t>公里。</t>
    </r>
  </si>
  <si>
    <t>待定</t>
  </si>
  <si>
    <t>自治区级</t>
  </si>
  <si>
    <t>市重点办，相关县（区）人民政府、新区管委会</t>
  </si>
  <si>
    <t>预估投资</t>
  </si>
  <si>
    <t>柳州经贺州至韶关铁路</t>
  </si>
  <si>
    <r>
      <t>国铁</t>
    </r>
    <r>
      <rPr>
        <sz val="12"/>
        <rFont val="Times New Roman"/>
        <charset val="134"/>
      </rPr>
      <t>I</t>
    </r>
    <r>
      <rPr>
        <sz val="12"/>
        <rFont val="仿宋_GB2312"/>
        <charset val="134"/>
      </rPr>
      <t>级、双线电气化、</t>
    </r>
    <r>
      <rPr>
        <sz val="12"/>
        <rFont val="Times New Roman"/>
        <charset val="134"/>
      </rPr>
      <t>160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小时，预留</t>
    </r>
    <r>
      <rPr>
        <sz val="12"/>
        <rFont val="Times New Roman"/>
        <charset val="134"/>
      </rPr>
      <t>200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提速条件。</t>
    </r>
  </si>
  <si>
    <t>—</t>
  </si>
  <si>
    <t>柳州经贺州至永清广高铁联络线</t>
  </si>
  <si>
    <r>
      <t>客运专线、</t>
    </r>
    <r>
      <rPr>
        <sz val="12"/>
        <rFont val="Times New Roman"/>
        <charset val="134"/>
      </rPr>
      <t>350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小时。</t>
    </r>
  </si>
  <si>
    <t>涪陵至柳州铁路</t>
  </si>
  <si>
    <r>
      <t>单线电气化、</t>
    </r>
    <r>
      <rPr>
        <sz val="12"/>
        <rFont val="Times New Roman"/>
        <charset val="134"/>
      </rPr>
      <t>160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小时。</t>
    </r>
  </si>
  <si>
    <t>市重点办，相关县（区）人民政府</t>
  </si>
  <si>
    <t>柳州至三江城际铁路</t>
  </si>
  <si>
    <r>
      <t>客运专线、双线，</t>
    </r>
    <r>
      <rPr>
        <sz val="12"/>
        <rFont val="Times New Roman"/>
        <charset val="134"/>
      </rPr>
      <t>350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小时。</t>
    </r>
  </si>
  <si>
    <t>柳州至贺州城际铁路</t>
  </si>
  <si>
    <r>
      <t>客运专线、双线，</t>
    </r>
    <r>
      <rPr>
        <sz val="12"/>
        <rFont val="Times New Roman"/>
        <charset val="134"/>
      </rPr>
      <t>250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小时。</t>
    </r>
  </si>
  <si>
    <t>柳州至河池城际铁路</t>
  </si>
  <si>
    <r>
      <t>国铁Ⅰ级、双线，</t>
    </r>
    <r>
      <rPr>
        <sz val="12"/>
        <rFont val="Times New Roman"/>
        <charset val="134"/>
      </rPr>
      <t>250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小时。</t>
    </r>
  </si>
  <si>
    <t>昆明至厦门高铁</t>
  </si>
  <si>
    <t>张家界至海口高铁</t>
  </si>
  <si>
    <r>
      <rPr>
        <sz val="12"/>
        <rFont val="黑体"/>
        <charset val="134"/>
      </rPr>
      <t>（二）高速公路项目</t>
    </r>
  </si>
  <si>
    <r>
      <t>G78</t>
    </r>
    <r>
      <rPr>
        <sz val="12"/>
        <rFont val="仿宋_GB2312"/>
        <charset val="134"/>
      </rPr>
      <t>汕昆高速柳州至河池（宜州）段高速公路改扩建工程</t>
    </r>
  </si>
  <si>
    <r>
      <t>柳州境内里程约</t>
    </r>
    <r>
      <rPr>
        <sz val="12"/>
        <rFont val="Times New Roman"/>
        <charset val="134"/>
      </rPr>
      <t>52</t>
    </r>
    <r>
      <rPr>
        <sz val="12"/>
        <rFont val="仿宋_GB2312"/>
        <charset val="134"/>
      </rPr>
      <t>公里，双向四车道、</t>
    </r>
    <r>
      <rPr>
        <sz val="12"/>
        <rFont val="Times New Roman"/>
        <charset val="134"/>
      </rPr>
      <t>120</t>
    </r>
    <r>
      <rPr>
        <sz val="12"/>
        <rFont val="仿宋_GB2312"/>
        <charset val="134"/>
      </rPr>
      <t>公里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小时，争取在项目改造时增设流山高速公路出入口。</t>
    </r>
  </si>
  <si>
    <t>市交通运输局、柳城县人民政府、柳南区人民政府</t>
  </si>
  <si>
    <t>荔波经融水至桂林高速公路</t>
  </si>
  <si>
    <r>
      <t>柳州境内里程约</t>
    </r>
    <r>
      <rPr>
        <sz val="12"/>
        <rFont val="Times New Roman"/>
        <charset val="134"/>
      </rPr>
      <t>85</t>
    </r>
    <r>
      <rPr>
        <sz val="12"/>
        <rFont val="仿宋_GB2312"/>
        <charset val="134"/>
      </rPr>
      <t>公里。</t>
    </r>
  </si>
  <si>
    <t>市交通运输局、相关县（区）人民政府</t>
  </si>
  <si>
    <t>黎洛高速南延线</t>
  </si>
  <si>
    <r>
      <t>柳州境内里程约</t>
    </r>
    <r>
      <rPr>
        <sz val="12"/>
        <rFont val="Times New Roman"/>
        <charset val="134"/>
      </rPr>
      <t>70</t>
    </r>
    <r>
      <rPr>
        <sz val="12"/>
        <rFont val="仿宋_GB2312"/>
        <charset val="134"/>
      </rPr>
      <t>公里。</t>
    </r>
  </si>
  <si>
    <t>三皇高速北延线</t>
  </si>
  <si>
    <r>
      <t>柳州境内里程约</t>
    </r>
    <r>
      <rPr>
        <sz val="12"/>
        <rFont val="Times New Roman"/>
        <charset val="134"/>
      </rPr>
      <t>75</t>
    </r>
    <r>
      <rPr>
        <sz val="12"/>
        <rFont val="仿宋_GB2312"/>
        <charset val="134"/>
      </rPr>
      <t>公里。</t>
    </r>
  </si>
  <si>
    <r>
      <rPr>
        <sz val="12"/>
        <rFont val="黑体"/>
        <charset val="134"/>
      </rPr>
      <t>二、枢纽类项目</t>
    </r>
  </si>
  <si>
    <r>
      <rPr>
        <sz val="12"/>
        <rFont val="黑体"/>
        <charset val="134"/>
      </rPr>
      <t>（一）市域客货（物流）枢纽项目</t>
    </r>
  </si>
  <si>
    <t>白莲机场客运枢纽</t>
  </si>
  <si>
    <t>集合航空、公路综合客运枢纽，主要建设内容包括主客运站房、停车场、站前广场、检测维修车间、司乘人员公寓、新能源充电桩、旅游集散中心。</t>
  </si>
  <si>
    <t>市级</t>
  </si>
  <si>
    <t>市交通运输局、重点办、柳江区人民政府</t>
  </si>
  <si>
    <t>柳东综合客运枢纽</t>
  </si>
  <si>
    <t>集合铁路、公路多种运输方式的综合客运枢纽，主要建设内容包括主客运站房、停车场、站前广场、检测维修车间、司乘人员公寓、新能源充电桩、旅游集散中心及站务配套职能设备设施等。</t>
  </si>
  <si>
    <t>市交通运输局、重点办、柳东新区管委会</t>
  </si>
  <si>
    <t>柳州北综合客运枢纽</t>
  </si>
  <si>
    <t>市交通运输局、重点办、柳北区人民政府</t>
  </si>
  <si>
    <t>白莲机场货运站项目</t>
  </si>
  <si>
    <r>
      <t>研究新建符合标准的新货运站，提高柳州机场航空货运保障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能力。</t>
    </r>
  </si>
  <si>
    <t>市重点办、柳江区人民政府、柳州机场</t>
  </si>
  <si>
    <r>
      <rPr>
        <sz val="12"/>
        <rFont val="黑体"/>
        <charset val="134"/>
      </rPr>
      <t>（二）县域客货（物流）枢纽项目</t>
    </r>
  </si>
  <si>
    <t>融安县综合客运枢纽</t>
  </si>
  <si>
    <r>
      <t>按国家二级客运站设施标准建设，占地约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亩，主要建设内容包括主客运站房、停车场、站前广场、检测维修车间、司乘人员公寓、新能源充电桩、车辆集散中心及站务配套职能设备设施等。</t>
    </r>
  </si>
  <si>
    <t>县（区）级</t>
  </si>
  <si>
    <t>融安县人民政府</t>
  </si>
  <si>
    <r>
      <rPr>
        <sz val="12"/>
        <rFont val="黑体"/>
        <charset val="134"/>
      </rPr>
      <t>（三）港口码头项目（</t>
    </r>
    <r>
      <rPr>
        <sz val="12"/>
        <rFont val="Times New Roman"/>
        <charset val="134"/>
      </rPr>
      <t>1000</t>
    </r>
    <r>
      <rPr>
        <sz val="12"/>
        <rFont val="黑体"/>
        <charset val="134"/>
      </rPr>
      <t>吨以上）</t>
    </r>
  </si>
  <si>
    <t>柳州港官塘作业区二期工程</t>
  </si>
  <si>
    <r>
      <t>建设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2000t</t>
    </r>
    <r>
      <rPr>
        <sz val="12"/>
        <rFont val="仿宋_GB2312"/>
        <charset val="134"/>
      </rPr>
      <t>级滚装泊位，设计年通过能力为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万吨。</t>
    </r>
  </si>
  <si>
    <r>
      <t>市交通运输局，柳东新区管委会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广西柳州北港西江港务有限公司</t>
    </r>
  </si>
  <si>
    <t>柳州港官塘作业区三期工程</t>
  </si>
  <si>
    <r>
      <t>新建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2000t</t>
    </r>
    <r>
      <rPr>
        <sz val="12"/>
        <rFont val="仿宋_GB2312"/>
        <charset val="134"/>
      </rPr>
      <t>级多用途泊位，设计通过能力为</t>
    </r>
    <r>
      <rPr>
        <sz val="12"/>
        <rFont val="Times New Roman"/>
        <charset val="134"/>
      </rPr>
      <t>350</t>
    </r>
    <r>
      <rPr>
        <sz val="12"/>
        <rFont val="仿宋_GB2312"/>
        <charset val="134"/>
      </rPr>
      <t>万吨。</t>
    </r>
  </si>
  <si>
    <r>
      <t>柳州港鹧鸪江作业区</t>
    </r>
    <r>
      <rPr>
        <sz val="12"/>
        <rFont val="Times New Roman"/>
        <charset val="134"/>
      </rPr>
      <t>2#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3#</t>
    </r>
    <r>
      <rPr>
        <sz val="12"/>
        <rFont val="仿宋_GB2312"/>
        <charset val="134"/>
      </rPr>
      <t>泊位改扩建工程</t>
    </r>
  </si>
  <si>
    <r>
      <t>改扩建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2000t</t>
    </r>
    <r>
      <rPr>
        <sz val="12"/>
        <rFont val="仿宋_GB2312"/>
        <charset val="134"/>
      </rPr>
      <t>级多用途泊位，设计通过能力为</t>
    </r>
    <r>
      <rPr>
        <sz val="12"/>
        <rFont val="Times New Roman"/>
        <charset val="134"/>
      </rPr>
      <t>100</t>
    </r>
    <r>
      <rPr>
        <sz val="12"/>
        <rFont val="仿宋_GB2312"/>
        <charset val="134"/>
      </rPr>
      <t>万吨。</t>
    </r>
  </si>
  <si>
    <t>市交通运输局、柳北区人民政府</t>
  </si>
  <si>
    <r>
      <t>柳州港中心城港区阳和作业区二期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工程</t>
    </r>
  </si>
  <si>
    <r>
      <t>新建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2000t</t>
    </r>
    <r>
      <rPr>
        <sz val="12"/>
        <rFont val="仿宋_GB2312"/>
        <charset val="134"/>
      </rPr>
      <t>级多用途泊位，设计通过能力为</t>
    </r>
    <r>
      <rPr>
        <sz val="12"/>
        <rFont val="Times New Roman"/>
        <charset val="134"/>
      </rPr>
      <t>300</t>
    </r>
    <r>
      <rPr>
        <sz val="12"/>
        <rFont val="仿宋_GB2312"/>
        <charset val="134"/>
      </rPr>
      <t>万吨。</t>
    </r>
  </si>
  <si>
    <t>市交通运输局、阳和工业新区（北部生态新区）管委会</t>
  </si>
  <si>
    <t>融水港区秧湾作业区</t>
  </si>
  <si>
    <r>
      <t>新建泊位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个，</t>
    </r>
    <r>
      <rPr>
        <sz val="12"/>
        <rFont val="Times New Roman"/>
        <charset val="134"/>
      </rPr>
      <t>1000</t>
    </r>
    <r>
      <rPr>
        <sz val="12"/>
        <rFont val="仿宋_GB2312"/>
        <charset val="134"/>
      </rPr>
      <t>吨，散贷泊位设计年通过能力</t>
    </r>
    <r>
      <rPr>
        <sz val="12"/>
        <rFont val="Times New Roman"/>
        <charset val="134"/>
      </rPr>
      <t>220</t>
    </r>
    <r>
      <rPr>
        <sz val="12"/>
        <rFont val="仿宋_GB2312"/>
        <charset val="134"/>
      </rPr>
      <t>万吨。</t>
    </r>
  </si>
  <si>
    <t>融水县人民政府</t>
  </si>
  <si>
    <r>
      <t>柳州港鹿寨港区导江作业区码头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工程</t>
    </r>
  </si>
  <si>
    <r>
      <t>新建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2000t</t>
    </r>
    <r>
      <rPr>
        <sz val="12"/>
        <rFont val="仿宋_GB2312"/>
        <charset val="134"/>
      </rPr>
      <t>级泊位，设计通过能力为</t>
    </r>
    <r>
      <rPr>
        <sz val="12"/>
        <rFont val="Times New Roman"/>
        <charset val="134"/>
      </rPr>
      <t>330</t>
    </r>
    <r>
      <rPr>
        <sz val="12"/>
        <rFont val="仿宋_GB2312"/>
        <charset val="134"/>
      </rPr>
      <t>万吨。</t>
    </r>
  </si>
  <si>
    <t>市交通运输局、鹿寨县人民政府</t>
  </si>
  <si>
    <r>
      <t>柳州港鹿寨港区相思作业区码头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工程</t>
    </r>
  </si>
  <si>
    <r>
      <t>建设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2000</t>
    </r>
    <r>
      <rPr>
        <sz val="12"/>
        <rFont val="仿宋_GB2312"/>
        <charset val="134"/>
      </rPr>
      <t>吨级危险品专用泊位，设计年通过能力为</t>
    </r>
    <r>
      <rPr>
        <sz val="12"/>
        <rFont val="Times New Roman"/>
        <charset val="134"/>
      </rPr>
      <t>90</t>
    </r>
    <r>
      <rPr>
        <sz val="12"/>
        <rFont val="仿宋_GB2312"/>
        <charset val="134"/>
      </rPr>
      <t>万吨。</t>
    </r>
  </si>
  <si>
    <r>
      <t>柳州港鹿寨港区江口作业区二期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工程</t>
    </r>
  </si>
  <si>
    <r>
      <t>柳州港鹿寨港区江口作业区三期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工程</t>
    </r>
  </si>
  <si>
    <r>
      <t>柳州港鹿寨港区江口码头口岸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作业区</t>
    </r>
  </si>
  <si>
    <r>
      <t>利用江口码头水域位置优势，推动内河口岸扩大开放至鹿寨江口码头作业区。建设江口外贸货运码头（口岸作业区）。配套规划建设江口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雒容铁路专用线、江口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阳和产业大道，打造公铁水联运基地。</t>
    </r>
  </si>
  <si>
    <t>意向业主：广西北港集团或广西宏桂集团</t>
  </si>
  <si>
    <r>
      <t>市商务局、交通运输局共同牵头，市发展改革委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配合</t>
    </r>
  </si>
  <si>
    <t>融安港区红卫作业区一期工程</t>
  </si>
  <si>
    <r>
      <t>新建泊位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个，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吨，散贷泊位设计年通过能力</t>
    </r>
    <r>
      <rPr>
        <sz val="12"/>
        <rFont val="Times New Roman"/>
        <charset val="134"/>
      </rPr>
      <t>220</t>
    </r>
    <r>
      <rPr>
        <sz val="12"/>
        <rFont val="仿宋"/>
        <charset val="134"/>
      </rPr>
      <t>万吨。</t>
    </r>
  </si>
  <si>
    <t>三江港区泗里口作业区</t>
  </si>
  <si>
    <t>三江县人民政府</t>
  </si>
  <si>
    <r>
      <rPr>
        <sz val="12"/>
        <rFont val="黑体"/>
        <charset val="134"/>
      </rPr>
      <t>三、网络类项目</t>
    </r>
  </si>
  <si>
    <r>
      <rPr>
        <sz val="12"/>
        <rFont val="黑体"/>
        <charset val="134"/>
      </rPr>
      <t>（一）国省道、绕城线项目</t>
    </r>
  </si>
  <si>
    <r>
      <t>G209</t>
    </r>
    <r>
      <rPr>
        <sz val="12"/>
        <rFont val="仿宋_GB2312"/>
        <charset val="134"/>
      </rPr>
      <t>柳江至武宣（柳州段）</t>
    </r>
  </si>
  <si>
    <r>
      <t>升级改造一级公路，约</t>
    </r>
    <r>
      <rPr>
        <sz val="12"/>
        <rFont val="Times New Roman"/>
        <charset val="134"/>
      </rPr>
      <t>19.1</t>
    </r>
    <r>
      <rPr>
        <sz val="12"/>
        <rFont val="仿宋_GB2312"/>
        <charset val="134"/>
      </rPr>
      <t>公里。</t>
    </r>
  </si>
  <si>
    <t>自治区级或县（区）级</t>
  </si>
  <si>
    <t>柳江区人民政府</t>
  </si>
  <si>
    <r>
      <t>G357</t>
    </r>
    <r>
      <rPr>
        <sz val="12"/>
        <rFont val="仿宋_GB2312"/>
        <charset val="134"/>
      </rPr>
      <t>线</t>
    </r>
    <r>
      <rPr>
        <sz val="12"/>
        <rFont val="Times New Roman"/>
        <charset val="134"/>
      </rPr>
      <t>K1520+499</t>
    </r>
    <r>
      <rPr>
        <sz val="12"/>
        <rFont val="仿宋_GB2312"/>
        <charset val="134"/>
      </rPr>
      <t>大岩桥（上跨焦柳铁路）改造工程</t>
    </r>
  </si>
  <si>
    <r>
      <t>桥梁改扩建，新建桥梁全长</t>
    </r>
    <r>
      <rPr>
        <sz val="12"/>
        <rFont val="Times New Roman"/>
        <charset val="134"/>
      </rPr>
      <t>77m</t>
    </r>
    <r>
      <rPr>
        <sz val="12"/>
        <rFont val="仿宋_GB2312"/>
        <charset val="134"/>
      </rPr>
      <t>，桥面宽</t>
    </r>
    <r>
      <rPr>
        <sz val="12"/>
        <rFont val="Times New Roman"/>
        <charset val="134"/>
      </rPr>
      <t>15m</t>
    </r>
    <r>
      <rPr>
        <sz val="12"/>
        <rFont val="仿宋_GB2312"/>
        <charset val="134"/>
      </rPr>
      <t>，桥梁两端引道长度共</t>
    </r>
    <r>
      <rPr>
        <sz val="12"/>
        <rFont val="Times New Roman"/>
        <charset val="134"/>
      </rPr>
      <t>713m</t>
    </r>
    <r>
      <rPr>
        <sz val="12"/>
        <rFont val="仿宋_GB2312"/>
        <charset val="134"/>
      </rPr>
      <t>。</t>
    </r>
  </si>
  <si>
    <t>桂中公路发展中心</t>
  </si>
  <si>
    <r>
      <t>G322</t>
    </r>
    <r>
      <rPr>
        <sz val="12"/>
        <rFont val="仿宋_GB2312"/>
        <charset val="134"/>
      </rPr>
      <t>寨沙绕城线</t>
    </r>
  </si>
  <si>
    <r>
      <t>新建二级公路，约</t>
    </r>
    <r>
      <rPr>
        <sz val="12"/>
        <rFont val="Times New Roman"/>
        <charset val="134"/>
      </rPr>
      <t>3.3</t>
    </r>
    <r>
      <rPr>
        <sz val="12"/>
        <rFont val="仿宋_GB2312"/>
        <charset val="134"/>
      </rPr>
      <t>公里。</t>
    </r>
  </si>
  <si>
    <t>鹿寨县人民政府</t>
  </si>
  <si>
    <r>
      <t>G322</t>
    </r>
    <r>
      <rPr>
        <sz val="12"/>
        <rFont val="仿宋_GB2312"/>
        <charset val="134"/>
      </rPr>
      <t>里高绕城线</t>
    </r>
  </si>
  <si>
    <r>
      <t>新建一级公路，约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公里。</t>
    </r>
  </si>
  <si>
    <r>
      <t>G321</t>
    </r>
    <r>
      <rPr>
        <sz val="12"/>
        <rFont val="仿宋_GB2312"/>
        <charset val="134"/>
      </rPr>
      <t>国道绕三皇宫景区公路</t>
    </r>
  </si>
  <si>
    <r>
      <t>新建二级公路，约</t>
    </r>
    <r>
      <rPr>
        <sz val="12"/>
        <rFont val="Times New Roman"/>
        <charset val="134"/>
      </rPr>
      <t>4.5</t>
    </r>
    <r>
      <rPr>
        <sz val="12"/>
        <rFont val="仿宋_GB2312"/>
        <charset val="134"/>
      </rPr>
      <t>公里。</t>
    </r>
  </si>
  <si>
    <r>
      <t>G209</t>
    </r>
    <r>
      <rPr>
        <sz val="12"/>
        <rFont val="仿宋_GB2312"/>
        <charset val="134"/>
      </rPr>
      <t>长安至大良一级公路</t>
    </r>
  </si>
  <si>
    <r>
      <t>升级改造一级公路，约</t>
    </r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公里。</t>
    </r>
  </si>
  <si>
    <r>
      <t>G357</t>
    </r>
    <r>
      <rPr>
        <sz val="12"/>
        <rFont val="仿宋_GB2312"/>
        <charset val="134"/>
      </rPr>
      <t>和睦至融水改造工程</t>
    </r>
  </si>
  <si>
    <r>
      <t>升级改造一级公路，约</t>
    </r>
    <r>
      <rPr>
        <sz val="12"/>
        <rFont val="Times New Roman"/>
        <charset val="134"/>
      </rPr>
      <t>28</t>
    </r>
    <r>
      <rPr>
        <sz val="12"/>
        <rFont val="仿宋_GB2312"/>
        <charset val="134"/>
      </rPr>
      <t>公里。</t>
    </r>
  </si>
  <si>
    <r>
      <t>融安县人民政府、融水县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人民政府</t>
    </r>
  </si>
  <si>
    <r>
      <t>S507</t>
    </r>
    <r>
      <rPr>
        <sz val="12"/>
        <rFont val="仿宋_GB2312"/>
        <charset val="134"/>
      </rPr>
      <t>柳州流山至洛满</t>
    </r>
  </si>
  <si>
    <r>
      <t>升级改造二级公路，约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公里。</t>
    </r>
  </si>
  <si>
    <t>市交通运输局、柳南区人民政府</t>
  </si>
  <si>
    <r>
      <t>S208</t>
    </r>
    <r>
      <rPr>
        <sz val="12"/>
        <rFont val="仿宋_GB2312"/>
        <charset val="134"/>
      </rPr>
      <t>鹿寨县过境公路</t>
    </r>
  </si>
  <si>
    <r>
      <t>新建二级公路，约</t>
    </r>
    <r>
      <rPr>
        <sz val="12"/>
        <rFont val="Times New Roman"/>
        <charset val="134"/>
      </rPr>
      <t>22.3</t>
    </r>
    <r>
      <rPr>
        <sz val="12"/>
        <rFont val="仿宋_GB2312"/>
        <charset val="134"/>
      </rPr>
      <t>公里。</t>
    </r>
  </si>
  <si>
    <r>
      <t>G321</t>
    </r>
    <r>
      <rPr>
        <sz val="12"/>
        <rFont val="仿宋_GB2312"/>
        <charset val="134"/>
      </rPr>
      <t>三江县绕城公路</t>
    </r>
  </si>
  <si>
    <r>
      <t>新建二级公路，约</t>
    </r>
    <r>
      <rPr>
        <sz val="12"/>
        <rFont val="Times New Roman"/>
        <charset val="134"/>
      </rPr>
      <t>13.867</t>
    </r>
    <r>
      <rPr>
        <sz val="12"/>
        <rFont val="仿宋_GB2312"/>
        <charset val="134"/>
      </rPr>
      <t>公里。</t>
    </r>
  </si>
  <si>
    <r>
      <t>G209</t>
    </r>
    <r>
      <rPr>
        <sz val="12"/>
        <rFont val="仿宋_GB2312"/>
        <charset val="134"/>
      </rPr>
      <t>太平镇绕城公路</t>
    </r>
  </si>
  <si>
    <r>
      <t>新建二级公路，约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公里。</t>
    </r>
  </si>
  <si>
    <t>柳城县人民政府</t>
  </si>
  <si>
    <t>鹿寨县北环公路</t>
  </si>
  <si>
    <r>
      <t>新建二级公路，约</t>
    </r>
    <r>
      <rPr>
        <sz val="12"/>
        <rFont val="Times New Roman"/>
        <charset val="134"/>
      </rPr>
      <t>9.34</t>
    </r>
    <r>
      <rPr>
        <sz val="12"/>
        <rFont val="仿宋_GB2312"/>
        <charset val="134"/>
      </rPr>
      <t>公里。</t>
    </r>
  </si>
  <si>
    <t>三江县北环公路</t>
  </si>
  <si>
    <r>
      <t>新建二级公路，约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公里。</t>
    </r>
  </si>
  <si>
    <t>鹿寨县南环公路</t>
  </si>
  <si>
    <r>
      <t>新建二级公路，约</t>
    </r>
    <r>
      <rPr>
        <sz val="12"/>
        <rFont val="Times New Roman"/>
        <charset val="134"/>
      </rPr>
      <t>10.3</t>
    </r>
    <r>
      <rPr>
        <sz val="12"/>
        <rFont val="仿宋_GB2312"/>
        <charset val="134"/>
      </rPr>
      <t>公里。</t>
    </r>
  </si>
  <si>
    <t>融水县环城扶贫旅游公路（城北易扶安置点至康田返乡创业园）</t>
  </si>
  <si>
    <r>
      <t>升级改造一级公路，约</t>
    </r>
    <r>
      <rPr>
        <sz val="12"/>
        <rFont val="Times New Roman"/>
        <charset val="134"/>
      </rPr>
      <t>15.423</t>
    </r>
    <r>
      <rPr>
        <sz val="12"/>
        <rFont val="仿宋_GB2312"/>
        <charset val="134"/>
      </rPr>
      <t>公里。</t>
    </r>
  </si>
  <si>
    <r>
      <t>S208</t>
    </r>
    <r>
      <rPr>
        <sz val="12"/>
        <rFont val="仿宋_GB2312"/>
        <charset val="134"/>
      </rPr>
      <t>至贵州地坪</t>
    </r>
  </si>
  <si>
    <r>
      <t>大塘坳至白石坳至湖南</t>
    </r>
    <r>
      <rPr>
        <sz val="12"/>
        <rFont val="Times New Roman"/>
        <charset val="134"/>
      </rPr>
      <t>S249</t>
    </r>
    <r>
      <rPr>
        <sz val="12"/>
        <rFont val="仿宋_GB2312"/>
        <charset val="134"/>
      </rPr>
      <t>通道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大高坪</t>
    </r>
  </si>
  <si>
    <r>
      <t>升级改造二级公路，约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公里。</t>
    </r>
  </si>
  <si>
    <r>
      <t>大塘坳至玉马至马胖至冠洞至湖南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通道平坦</t>
    </r>
  </si>
  <si>
    <r>
      <t>新建二级公路，约</t>
    </r>
    <r>
      <rPr>
        <sz val="12"/>
        <rFont val="Times New Roman"/>
        <charset val="134"/>
      </rPr>
      <t>41</t>
    </r>
    <r>
      <rPr>
        <sz val="12"/>
        <rFont val="仿宋_GB2312"/>
        <charset val="134"/>
      </rPr>
      <t>公里。</t>
    </r>
  </si>
  <si>
    <r>
      <rPr>
        <sz val="12"/>
        <rFont val="黑体"/>
        <charset val="134"/>
      </rPr>
      <t>（二）水运航道项目</t>
    </r>
  </si>
  <si>
    <t>洛清江航道复航工程</t>
  </si>
  <si>
    <r>
      <t>按</t>
    </r>
    <r>
      <rPr>
        <sz val="12"/>
        <rFont val="Times New Roman"/>
        <charset val="134"/>
      </rPr>
      <t>1000</t>
    </r>
    <r>
      <rPr>
        <sz val="12"/>
        <rFont val="仿宋_GB2312"/>
        <charset val="134"/>
      </rPr>
      <t>吨级航道整治，航道里程约</t>
    </r>
    <r>
      <rPr>
        <sz val="12"/>
        <rFont val="Times New Roman"/>
        <charset val="134"/>
      </rPr>
      <t>172.5</t>
    </r>
    <r>
      <rPr>
        <sz val="12"/>
        <rFont val="仿宋_GB2312"/>
        <charset val="134"/>
      </rPr>
      <t>公里（苏桥至江口河口，其中柳州辖区</t>
    </r>
    <r>
      <rPr>
        <sz val="12"/>
        <rFont val="Times New Roman"/>
        <charset val="134"/>
      </rPr>
      <t xml:space="preserve"> 127.5</t>
    </r>
    <r>
      <rPr>
        <sz val="12"/>
        <rFont val="仿宋_GB2312"/>
        <charset val="134"/>
      </rPr>
      <t>公里），进行航道整治、船闸建设以及桥梁改建。</t>
    </r>
  </si>
  <si>
    <t>市交通运输局、水利局，柳州海事局，鹿寨县、鱼峰区人民政府</t>
  </si>
  <si>
    <t>龙江复航工程</t>
  </si>
  <si>
    <r>
      <t>按</t>
    </r>
    <r>
      <rPr>
        <sz val="12"/>
        <rFont val="Times New Roman"/>
        <charset val="134"/>
      </rPr>
      <t>1000</t>
    </r>
    <r>
      <rPr>
        <sz val="12"/>
        <rFont val="仿宋_GB2312"/>
        <charset val="134"/>
      </rPr>
      <t>吨级航道整治，航道里程约</t>
    </r>
    <r>
      <rPr>
        <sz val="12"/>
        <rFont val="Times New Roman"/>
        <charset val="134"/>
      </rPr>
      <t>201</t>
    </r>
    <r>
      <rPr>
        <sz val="12"/>
        <rFont val="仿宋_GB2312"/>
        <charset val="134"/>
      </rPr>
      <t>公里（肯足至凤山河口，其中柳州辖区</t>
    </r>
    <r>
      <rPr>
        <sz val="12"/>
        <rFont val="Times New Roman"/>
        <charset val="134"/>
      </rPr>
      <t>42.4</t>
    </r>
    <r>
      <rPr>
        <sz val="12"/>
        <rFont val="仿宋_GB2312"/>
        <charset val="134"/>
      </rPr>
      <t>公里），进行航道整治、船闸建设以及桥梁改建。</t>
    </r>
  </si>
  <si>
    <t>市交通运输局、水利局，柳州海事局，柳城县、柳南区人民政府</t>
  </si>
  <si>
    <t>柳州市地方航道整治</t>
  </si>
  <si>
    <r>
      <t>按规划整治柳州市行政区域内航道约</t>
    </r>
    <r>
      <rPr>
        <sz val="12"/>
        <rFont val="Times New Roman"/>
        <charset val="134"/>
      </rPr>
      <t>283</t>
    </r>
    <r>
      <rPr>
        <sz val="12"/>
        <rFont val="仿宋_GB2312"/>
        <charset val="134"/>
      </rPr>
      <t>公里。</t>
    </r>
  </si>
  <si>
    <t>市交通运输局、水利局，柳州海事局，柳城县、鹿寨县、融水县、三江县、柳南区、鱼峰区人民政府</t>
  </si>
  <si>
    <r>
      <rPr>
        <sz val="12"/>
        <rFont val="黑体"/>
        <charset val="134"/>
      </rPr>
      <t>（三）集疏运公路（铁路）项目</t>
    </r>
  </si>
  <si>
    <t>柳州江口港铁路支线</t>
  </si>
  <si>
    <r>
      <t>新建柳州江口港铁路专用支线，线路在湘桂线雒容站接轨，至柳州港鹿寨港区江口作业区止，正线长约</t>
    </r>
    <r>
      <rPr>
        <sz val="12"/>
        <rFont val="Times New Roman"/>
        <charset val="134"/>
      </rPr>
      <t>24.667km</t>
    </r>
    <r>
      <rPr>
        <sz val="12"/>
        <rFont val="仿宋_GB2312"/>
        <charset val="134"/>
      </rPr>
      <t>。</t>
    </r>
  </si>
  <si>
    <r>
      <t>鹿寨县人民政府，市重点办、交通运输局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中国铁路柳州货运中心、广西柳州北港西江港务有限公司</t>
    </r>
  </si>
  <si>
    <t>柳州高速路西出入口项目</t>
  </si>
  <si>
    <r>
      <t>起点位于高沙路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西鹅路口交叉口，终点与宜柳高速公路相接，路线全长约</t>
    </r>
    <r>
      <rPr>
        <sz val="12"/>
        <rFont val="Times New Roman"/>
        <charset val="134"/>
      </rPr>
      <t>5.4km</t>
    </r>
    <r>
      <rPr>
        <sz val="12"/>
        <rFont val="仿宋_GB2312"/>
        <charset val="134"/>
      </rPr>
      <t>（其中隧道路段约</t>
    </r>
    <r>
      <rPr>
        <sz val="12"/>
        <rFont val="Times New Roman"/>
        <charset val="134"/>
      </rPr>
      <t>3.3km</t>
    </r>
    <r>
      <rPr>
        <sz val="12"/>
        <rFont val="仿宋_GB2312"/>
        <charset val="134"/>
      </rPr>
      <t>）。</t>
    </r>
  </si>
  <si>
    <t>市交通运输局，柳南区人民政府</t>
  </si>
  <si>
    <t>柳化鹿寨基地铁路专用线项目</t>
  </si>
  <si>
    <r>
      <t>新建铁路专用线一条，正线全长</t>
    </r>
    <r>
      <rPr>
        <sz val="12"/>
        <rFont val="Times New Roman"/>
        <charset val="134"/>
      </rPr>
      <t>1.027</t>
    </r>
    <r>
      <rPr>
        <sz val="12"/>
        <rFont val="仿宋_GB2312"/>
        <charset val="134"/>
      </rPr>
      <t>公里，铺轨总长度</t>
    </r>
    <r>
      <rPr>
        <sz val="12"/>
        <rFont val="Times New Roman"/>
        <charset val="134"/>
      </rPr>
      <t>1.782</t>
    </r>
    <r>
      <rPr>
        <sz val="12"/>
        <rFont val="仿宋_GB2312"/>
        <charset val="134"/>
      </rPr>
      <t>公里，在鹿寨站二场柳州端牵出线上引出进入柳化鹿寨基地；基地场坪平面布置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条货物装卸线，有效长度分别为</t>
    </r>
    <r>
      <rPr>
        <sz val="12"/>
        <rFont val="Times New Roman"/>
        <charset val="134"/>
      </rPr>
      <t>300</t>
    </r>
    <r>
      <rPr>
        <sz val="12"/>
        <rFont val="仿宋_GB2312"/>
        <charset val="134"/>
      </rPr>
      <t>米、</t>
    </r>
    <r>
      <rPr>
        <sz val="12"/>
        <rFont val="Times New Roman"/>
        <charset val="134"/>
      </rPr>
      <t>300</t>
    </r>
    <r>
      <rPr>
        <sz val="12"/>
        <rFont val="仿宋_GB2312"/>
        <charset val="134"/>
      </rPr>
      <t>米、</t>
    </r>
    <r>
      <rPr>
        <sz val="12"/>
        <rFont val="Times New Roman"/>
        <charset val="134"/>
      </rPr>
      <t>340</t>
    </r>
    <r>
      <rPr>
        <sz val="12"/>
        <rFont val="仿宋_GB2312"/>
        <charset val="134"/>
      </rPr>
      <t>米。</t>
    </r>
  </si>
  <si>
    <r>
      <rPr>
        <sz val="12"/>
        <rFont val="黑体"/>
        <charset val="134"/>
      </rPr>
      <t>（四）县乡联网路</t>
    </r>
  </si>
  <si>
    <t>鹿寨县导江至四排公路</t>
  </si>
  <si>
    <r>
      <t>路线全长</t>
    </r>
    <r>
      <rPr>
        <sz val="12"/>
        <rFont val="Times New Roman"/>
        <charset val="134"/>
      </rPr>
      <t>32.285</t>
    </r>
    <r>
      <rPr>
        <sz val="12"/>
        <rFont val="仿宋_GB2312"/>
        <charset val="134"/>
      </rPr>
      <t>公里，二级公路。路线起于柳州市鹿寨县导江乡规划区东北角，接省道</t>
    </r>
    <r>
      <rPr>
        <sz val="12"/>
        <rFont val="Times New Roman"/>
        <charset val="134"/>
      </rPr>
      <t xml:space="preserve"> S208 </t>
    </r>
    <r>
      <rPr>
        <sz val="12"/>
        <rFont val="仿宋_GB2312"/>
        <charset val="134"/>
      </rPr>
      <t>象州至鹿寨二级公路，终于四排镇规划区北面，接国道</t>
    </r>
    <r>
      <rPr>
        <sz val="12"/>
        <rFont val="Times New Roman"/>
        <charset val="134"/>
      </rPr>
      <t xml:space="preserve"> G323 </t>
    </r>
    <r>
      <rPr>
        <sz val="12"/>
        <rFont val="仿宋_GB2312"/>
        <charset val="134"/>
      </rPr>
      <t>鹿寨至荔浦二级公路。</t>
    </r>
  </si>
  <si>
    <t>注：项目实施层级依据目前项目建设事权归属拟定，实施阶段有调整的根据实际情况确定。</t>
  </si>
</sst>
</file>

<file path=xl/styles.xml><?xml version="1.0" encoding="utf-8"?>
<styleSheet xmlns="http://schemas.openxmlformats.org/spreadsheetml/2006/main">
  <numFmts count="7">
    <numFmt numFmtId="176" formatCode="0.0"/>
    <numFmt numFmtId="177" formatCode="0.00_ "/>
    <numFmt numFmtId="178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等线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黑体"/>
      <charset val="134"/>
    </font>
    <font>
      <sz val="24"/>
      <name val="方正小标宋简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sz val="10"/>
      <color theme="1"/>
      <name val="Arial"/>
      <charset val="134"/>
    </font>
    <font>
      <sz val="11"/>
      <color rgb="FF9C6500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11" fillId="0" borderId="0">
      <alignment vertical="center"/>
    </xf>
    <xf numFmtId="41" fontId="14" fillId="0" borderId="0" applyFont="false" applyFill="false" applyBorder="false" applyAlignment="false" applyProtection="false"/>
    <xf numFmtId="43" fontId="14" fillId="0" borderId="0" applyFont="false" applyFill="false" applyBorder="false" applyAlignment="false" applyProtection="false"/>
    <xf numFmtId="42" fontId="14" fillId="0" borderId="0" applyFont="false" applyFill="false" applyBorder="false" applyAlignment="false" applyProtection="false"/>
    <xf numFmtId="44" fontId="14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/>
    <xf numFmtId="0" fontId="0" fillId="0" borderId="0">
      <alignment vertical="center"/>
    </xf>
    <xf numFmtId="0" fontId="13" fillId="22" borderId="0" applyNumberFormat="false" applyBorder="false" applyProtection="false"/>
    <xf numFmtId="0" fontId="0" fillId="32" borderId="0" applyNumberFormat="false" applyBorder="false" applyProtection="false"/>
    <xf numFmtId="0" fontId="25" fillId="9" borderId="9" applyNumberFormat="false" applyProtection="false"/>
    <xf numFmtId="0" fontId="28" fillId="26" borderId="12" applyNumberFormat="false" applyProtection="false"/>
    <xf numFmtId="0" fontId="18" fillId="10" borderId="0" applyNumberFormat="false" applyBorder="false" applyProtection="false"/>
    <xf numFmtId="0" fontId="29" fillId="0" borderId="7" applyNumberFormat="false" applyFill="false" applyProtection="false"/>
    <xf numFmtId="0" fontId="19" fillId="0" borderId="0" applyNumberFormat="false" applyFill="false" applyBorder="false" applyProtection="false"/>
    <xf numFmtId="0" fontId="23" fillId="0" borderId="7" applyNumberFormat="false" applyFill="false" applyProtection="false"/>
    <xf numFmtId="0" fontId="16" fillId="0" borderId="0"/>
    <xf numFmtId="0" fontId="0" fillId="14" borderId="0" applyNumberFormat="false" applyBorder="false" applyProtection="false"/>
    <xf numFmtId="41" fontId="0" fillId="0" borderId="0" applyFont="false" applyFill="false" applyBorder="false" applyProtection="false"/>
    <xf numFmtId="0" fontId="0" fillId="19" borderId="0" applyNumberFormat="false" applyBorder="false" applyProtection="false"/>
    <xf numFmtId="0" fontId="20" fillId="0" borderId="0" applyNumberFormat="false" applyFill="false" applyBorder="false" applyProtection="false"/>
    <xf numFmtId="0" fontId="13" fillId="11" borderId="0" applyNumberFormat="false" applyBorder="false" applyProtection="false"/>
    <xf numFmtId="0" fontId="26" fillId="0" borderId="10" applyNumberFormat="false" applyFill="false" applyProtection="false"/>
    <xf numFmtId="0" fontId="22" fillId="0" borderId="6" applyNumberFormat="false" applyFill="false" applyProtection="false"/>
    <xf numFmtId="0" fontId="0" fillId="7" borderId="0" applyNumberFormat="false" applyBorder="false" applyProtection="false"/>
    <xf numFmtId="0" fontId="0" fillId="18" borderId="0" applyNumberFormat="false" applyBorder="false" applyProtection="false"/>
    <xf numFmtId="0" fontId="13" fillId="30" borderId="0" applyNumberFormat="false" applyBorder="false" applyProtection="false"/>
    <xf numFmtId="43" fontId="0" fillId="0" borderId="0" applyFont="false" applyFill="false" applyBorder="false" applyProtection="false"/>
    <xf numFmtId="0" fontId="30" fillId="0" borderId="0" applyNumberFormat="false" applyFill="false" applyBorder="false" applyProtection="false"/>
    <xf numFmtId="0" fontId="27" fillId="0" borderId="0" applyNumberFormat="false" applyFill="false" applyBorder="false" applyProtection="false"/>
    <xf numFmtId="0" fontId="0" fillId="21" borderId="0" applyNumberFormat="false" applyBorder="false" applyProtection="false"/>
    <xf numFmtId="0" fontId="24" fillId="0" borderId="8" applyNumberFormat="false" applyFill="false" applyProtection="false"/>
    <xf numFmtId="0" fontId="26" fillId="0" borderId="0" applyNumberFormat="false" applyFill="false" applyBorder="false" applyProtection="false"/>
    <xf numFmtId="0" fontId="0" fillId="20" borderId="0" applyNumberFormat="false" applyBorder="false" applyProtection="false"/>
    <xf numFmtId="42" fontId="0" fillId="0" borderId="0" applyFont="false" applyFill="false" applyBorder="false" applyProtection="false"/>
    <xf numFmtId="0" fontId="3" fillId="0" borderId="0" applyNumberFormat="false" applyFill="false" applyBorder="false" applyProtection="false"/>
    <xf numFmtId="0" fontId="0" fillId="23" borderId="0" applyNumberFormat="false" applyBorder="false" applyProtection="false"/>
    <xf numFmtId="0" fontId="0" fillId="25" borderId="11" applyNumberFormat="false" applyFont="false" applyProtection="false"/>
    <xf numFmtId="0" fontId="13" fillId="27" borderId="0" applyNumberFormat="false" applyBorder="false" applyProtection="false"/>
    <xf numFmtId="0" fontId="21" fillId="13" borderId="0" applyNumberFormat="false" applyBorder="false" applyProtection="false"/>
    <xf numFmtId="0" fontId="0" fillId="28" borderId="0" applyNumberFormat="false" applyBorder="false" applyProtection="false"/>
    <xf numFmtId="0" fontId="15" fillId="6" borderId="0" applyNumberFormat="false" applyBorder="false" applyProtection="false"/>
    <xf numFmtId="0" fontId="17" fillId="9" borderId="5" applyNumberFormat="false" applyProtection="false"/>
    <xf numFmtId="0" fontId="13" fillId="12" borderId="0" applyNumberFormat="false" applyBorder="false" applyProtection="false"/>
    <xf numFmtId="0" fontId="13" fillId="29" borderId="0" applyNumberFormat="false" applyBorder="false" applyProtection="false"/>
    <xf numFmtId="0" fontId="13" fillId="31" borderId="0" applyNumberFormat="false" applyBorder="false" applyProtection="false"/>
    <xf numFmtId="0" fontId="13" fillId="33" borderId="0" applyNumberFormat="false" applyBorder="false" applyProtection="false"/>
    <xf numFmtId="0" fontId="13" fillId="17" borderId="0" applyNumberFormat="false" applyBorder="false" applyProtection="false"/>
    <xf numFmtId="9" fontId="0" fillId="0" borderId="0" applyFont="false" applyFill="false" applyBorder="false" applyProtection="false"/>
    <xf numFmtId="0" fontId="13" fillId="5" borderId="0" applyNumberFormat="false" applyBorder="false" applyProtection="false"/>
    <xf numFmtId="44" fontId="0" fillId="0" borderId="0" applyFont="false" applyFill="false" applyBorder="false" applyProtection="false"/>
    <xf numFmtId="0" fontId="13" fillId="4" borderId="0" applyNumberFormat="false" applyBorder="false" applyProtection="false"/>
    <xf numFmtId="0" fontId="0" fillId="16" borderId="0" applyNumberFormat="false" applyBorder="false" applyProtection="false"/>
    <xf numFmtId="0" fontId="12" fillId="3" borderId="5" applyNumberFormat="false" applyProtection="false"/>
    <xf numFmtId="0" fontId="0" fillId="8" borderId="0" applyNumberFormat="false" applyBorder="false" applyProtection="false"/>
    <xf numFmtId="0" fontId="13" fillId="15" borderId="0" applyNumberFormat="false" applyBorder="false" applyProtection="false"/>
    <xf numFmtId="0" fontId="0" fillId="24" borderId="0" applyNumberFormat="false" applyBorder="false" applyProtection="false"/>
  </cellStyleXfs>
  <cellXfs count="42">
    <xf numFmtId="0" fontId="0" fillId="0" borderId="0" xfId="6" applyAlignment="true">
      <alignment vertical="center"/>
    </xf>
    <xf numFmtId="0" fontId="1" fillId="0" borderId="0" xfId="6" applyFont="true" applyAlignment="true">
      <alignment vertical="center"/>
    </xf>
    <xf numFmtId="0" fontId="2" fillId="0" borderId="0" xfId="6" applyFont="true" applyAlignment="true">
      <alignment vertical="center"/>
    </xf>
    <xf numFmtId="0" fontId="2" fillId="0" borderId="0" xfId="6" applyFont="true" applyAlignment="true">
      <alignment vertical="center"/>
    </xf>
    <xf numFmtId="0" fontId="0" fillId="0" borderId="0" xfId="6" applyFill="true" applyAlignment="true">
      <alignment vertical="center"/>
    </xf>
    <xf numFmtId="0" fontId="2" fillId="0" borderId="0" xfId="6" applyFont="true" applyAlignment="true">
      <alignment vertical="center"/>
    </xf>
    <xf numFmtId="0" fontId="3" fillId="0" borderId="0" xfId="6" applyFont="true" applyAlignment="true">
      <alignment vertical="center"/>
    </xf>
    <xf numFmtId="0" fontId="4" fillId="0" borderId="0" xfId="6" applyFont="true" applyAlignment="true">
      <alignment vertical="center"/>
    </xf>
    <xf numFmtId="0" fontId="5" fillId="0" borderId="0" xfId="6" applyFont="true" applyAlignment="true">
      <alignment vertical="center"/>
    </xf>
    <xf numFmtId="0" fontId="0" fillId="0" borderId="0" xfId="6" applyAlignment="true">
      <alignment horizontal="left" vertical="center"/>
    </xf>
    <xf numFmtId="0" fontId="0" fillId="0" borderId="0" xfId="6" applyAlignment="true">
      <alignment horizontal="center" vertical="center"/>
    </xf>
    <xf numFmtId="0" fontId="1" fillId="0" borderId="0" xfId="6" applyFont="true" applyAlignment="true">
      <alignment horizontal="left" vertical="center"/>
    </xf>
    <xf numFmtId="0" fontId="6" fillId="0" borderId="0" xfId="6" applyFont="true" applyAlignment="true">
      <alignment horizontal="center" vertical="center"/>
    </xf>
    <xf numFmtId="0" fontId="7" fillId="0" borderId="1" xfId="6" applyFont="true" applyBorder="true" applyAlignment="true">
      <alignment horizontal="center" vertical="center" wrapText="true"/>
    </xf>
    <xf numFmtId="0" fontId="8" fillId="2" borderId="2" xfId="6" applyFont="true" applyFill="true" applyBorder="true" applyAlignment="true">
      <alignment horizontal="center" vertical="center" wrapText="true"/>
    </xf>
    <xf numFmtId="0" fontId="8" fillId="2" borderId="3" xfId="6" applyFont="true" applyFill="true" applyBorder="true" applyAlignment="true">
      <alignment horizontal="center" vertical="center" wrapText="true"/>
    </xf>
    <xf numFmtId="1" fontId="8" fillId="2" borderId="1" xfId="6" applyNumberFormat="true" applyFont="true" applyFill="true" applyBorder="true" applyAlignment="true">
      <alignment horizontal="center" vertical="center" wrapText="true"/>
    </xf>
    <xf numFmtId="0" fontId="8" fillId="2" borderId="1" xfId="6" applyFont="true" applyFill="true" applyBorder="true" applyAlignment="true">
      <alignment horizontal="center" vertical="center" wrapText="true"/>
    </xf>
    <xf numFmtId="0" fontId="9" fillId="2" borderId="1" xfId="6" applyFont="true" applyFill="true" applyBorder="true" applyAlignment="true">
      <alignment horizontal="center" vertical="center" wrapText="true"/>
    </xf>
    <xf numFmtId="0" fontId="9" fillId="2" borderId="1" xfId="6" applyFont="true" applyFill="true" applyBorder="true" applyAlignment="true">
      <alignment horizontal="left" vertical="center" wrapText="true"/>
    </xf>
    <xf numFmtId="0" fontId="8" fillId="0" borderId="1" xfId="6" applyFont="true" applyFill="true" applyBorder="true" applyAlignment="true">
      <alignment horizontal="center" vertical="center" wrapText="true"/>
    </xf>
    <xf numFmtId="0" fontId="9" fillId="0" borderId="1" xfId="6" applyFont="true" applyFill="true" applyBorder="true" applyAlignment="true">
      <alignment horizontal="center" vertical="center" wrapText="true"/>
    </xf>
    <xf numFmtId="0" fontId="9" fillId="0" borderId="1" xfId="6" applyFont="true" applyFill="true" applyBorder="true" applyAlignment="true">
      <alignment horizontal="left" vertical="center" wrapText="true"/>
    </xf>
    <xf numFmtId="0" fontId="8" fillId="0" borderId="2" xfId="6" applyFont="true" applyFill="true" applyBorder="true" applyAlignment="true">
      <alignment horizontal="center" vertical="center" wrapText="true"/>
    </xf>
    <xf numFmtId="0" fontId="8" fillId="0" borderId="3" xfId="6" applyFont="true" applyFill="true" applyBorder="true" applyAlignment="true">
      <alignment horizontal="center" vertical="center" wrapText="true"/>
    </xf>
    <xf numFmtId="0" fontId="8" fillId="0" borderId="4" xfId="6" applyFont="true" applyFill="true" applyBorder="true" applyAlignment="true">
      <alignment horizontal="center" vertical="center" wrapText="true"/>
    </xf>
    <xf numFmtId="0" fontId="8" fillId="2" borderId="4" xfId="6" applyFont="true" applyFill="true" applyBorder="true" applyAlignment="true">
      <alignment horizontal="center" vertical="center" wrapText="true"/>
    </xf>
    <xf numFmtId="0" fontId="10" fillId="0" borderId="1" xfId="6" applyFont="true" applyFill="true" applyBorder="true" applyAlignment="true">
      <alignment horizontal="left" vertical="center" wrapText="true"/>
    </xf>
    <xf numFmtId="177" fontId="8" fillId="2" borderId="1" xfId="6" applyNumberFormat="true" applyFont="true" applyFill="true" applyBorder="true" applyAlignment="true">
      <alignment horizontal="center" vertical="center" wrapText="true"/>
    </xf>
    <xf numFmtId="176" fontId="8" fillId="2" borderId="1" xfId="6" applyNumberFormat="true" applyFont="true" applyFill="true" applyBorder="true" applyAlignment="true">
      <alignment horizontal="center" vertical="center" wrapText="true"/>
    </xf>
    <xf numFmtId="178" fontId="8" fillId="2" borderId="1" xfId="6" applyNumberFormat="true" applyFont="true" applyFill="true" applyBorder="true" applyAlignment="true">
      <alignment horizontal="center" vertical="center" wrapText="true"/>
    </xf>
    <xf numFmtId="177" fontId="9" fillId="2" borderId="1" xfId="6" applyNumberFormat="true" applyFont="true" applyFill="true" applyBorder="true" applyAlignment="true">
      <alignment horizontal="center" vertical="center" wrapText="true"/>
    </xf>
    <xf numFmtId="0" fontId="9" fillId="2" borderId="2" xfId="6" applyFont="true" applyFill="true" applyBorder="true" applyAlignment="true">
      <alignment horizontal="center" vertical="center" wrapText="true"/>
    </xf>
    <xf numFmtId="176" fontId="9" fillId="2" borderId="1" xfId="6" applyNumberFormat="true" applyFont="true" applyFill="true" applyBorder="true" applyAlignment="true">
      <alignment horizontal="center" vertical="center" wrapText="true"/>
    </xf>
    <xf numFmtId="177" fontId="8" fillId="0" borderId="1" xfId="6" applyNumberFormat="true" applyFont="true" applyFill="true" applyBorder="true" applyAlignment="true">
      <alignment horizontal="center" vertical="center" wrapText="true"/>
    </xf>
    <xf numFmtId="177" fontId="9" fillId="0" borderId="1" xfId="6" applyNumberFormat="true" applyFont="true" applyFill="true" applyBorder="true" applyAlignment="true">
      <alignment horizontal="center" vertical="center" wrapText="true"/>
    </xf>
    <xf numFmtId="0" fontId="9" fillId="0" borderId="2" xfId="6" applyFont="true" applyFill="true" applyBorder="true" applyAlignment="true">
      <alignment horizontal="center" vertical="center" wrapText="true"/>
    </xf>
    <xf numFmtId="178" fontId="9" fillId="2" borderId="1" xfId="6" applyNumberFormat="true" applyFont="true" applyFill="true" applyBorder="true" applyAlignment="true">
      <alignment horizontal="center" vertical="center" wrapText="true"/>
    </xf>
    <xf numFmtId="0" fontId="5" fillId="0" borderId="0" xfId="6" applyFont="true" applyAlignment="true">
      <alignment vertical="center"/>
    </xf>
    <xf numFmtId="0" fontId="5" fillId="0" borderId="0" xfId="6" applyFont="true" applyAlignment="true">
      <alignment horizontal="left" vertical="center"/>
    </xf>
    <xf numFmtId="0" fontId="5" fillId="0" borderId="0" xfId="6" applyFont="true" applyAlignment="true">
      <alignment vertical="center"/>
    </xf>
    <xf numFmtId="0" fontId="5" fillId="0" borderId="0" xfId="6" applyFont="true" applyAlignment="true">
      <alignment horizontal="center" vertical="center"/>
    </xf>
  </cellXfs>
  <cellStyles count="56">
    <cellStyle name="常规" xfId="0" builtinId="0"/>
    <cellStyle name="Comma [0]" xfId="1"/>
    <cellStyle name="Comma" xfId="2"/>
    <cellStyle name="Currency [0]" xfId="3"/>
    <cellStyle name="Currency" xfId="4"/>
    <cellStyle name="Percent" xfId="5"/>
    <cellStyle name="Normal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常规 2 10 2 2 2" xfId="15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true"/>
        <xdr:cNvSpPr txBox="true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nNucjdleXhtMHN5bnF3Zmd5cnQzcWE8L2FjY291bnQ+PG1hY2hpbmVDb2RlPkxDVDg5NkowMTIwMzIKPC9tYWNoaW5lQ29kZT48dGltZT4yMDIzLTEyLTA2IDE2OjA2OjMz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topLeftCell="A67" workbookViewId="0">
      <selection activeCell="A40" sqref="A40"/>
    </sheetView>
  </sheetViews>
  <sheetFormatPr defaultColWidth="9" defaultRowHeight="13.5"/>
  <cols>
    <col min="1" max="1" width="7.875" customWidth="true"/>
    <col min="2" max="2" width="35.375" style="9" customWidth="true"/>
    <col min="3" max="3" width="58.625" style="9" customWidth="true"/>
    <col min="4" max="4" width="9.25" customWidth="true"/>
    <col min="5" max="5" width="17.5" customWidth="true"/>
    <col min="6" max="6" width="12.75" customWidth="true"/>
    <col min="7" max="7" width="11.875" customWidth="true"/>
    <col min="8" max="8" width="26.125" style="10" customWidth="true"/>
    <col min="9" max="9" width="10.375" style="10" customWidth="true"/>
  </cols>
  <sheetData>
    <row r="1" ht="24" customHeight="true" spans="1:2">
      <c r="A1" s="11" t="s">
        <v>0</v>
      </c>
      <c r="B1" s="11"/>
    </row>
    <row r="2" ht="58" customHeight="true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="1" customFormat="true" ht="57" customHeight="true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2" customFormat="true" ht="30" customHeight="true" spans="1:9">
      <c r="A4" s="14" t="s">
        <v>11</v>
      </c>
      <c r="B4" s="15"/>
      <c r="C4" s="15"/>
      <c r="D4" s="16">
        <f>SUM(D5,D21,D42)</f>
        <v>55</v>
      </c>
      <c r="E4" s="16" t="s">
        <v>12</v>
      </c>
      <c r="F4" s="28">
        <f>SUM(F5,F21,F42)</f>
        <v>301.109</v>
      </c>
      <c r="G4" s="29"/>
      <c r="H4" s="29"/>
      <c r="I4" s="17"/>
    </row>
    <row r="5" s="3" customFormat="true" ht="27" customHeight="true" spans="1:9">
      <c r="A5" s="14" t="s">
        <v>13</v>
      </c>
      <c r="B5" s="15"/>
      <c r="C5" s="15"/>
      <c r="D5" s="16">
        <f>SUM(D6,D16)</f>
        <v>13</v>
      </c>
      <c r="E5" s="16" t="s">
        <v>12</v>
      </c>
      <c r="F5" s="16">
        <f>SUM(F6,F16)</f>
        <v>114.7</v>
      </c>
      <c r="G5" s="29"/>
      <c r="H5" s="29"/>
      <c r="I5" s="17"/>
    </row>
    <row r="6" s="3" customFormat="true" ht="27" customHeight="true" spans="1:9">
      <c r="A6" s="17" t="s">
        <v>14</v>
      </c>
      <c r="B6" s="17"/>
      <c r="C6" s="17"/>
      <c r="D6" s="17">
        <f>SUM(D7:D15)</f>
        <v>9</v>
      </c>
      <c r="E6" s="17" t="s">
        <v>15</v>
      </c>
      <c r="F6" s="29">
        <f>SUM(F7:F15)</f>
        <v>114.7</v>
      </c>
      <c r="G6" s="29"/>
      <c r="H6" s="29"/>
      <c r="I6" s="17"/>
    </row>
    <row r="7" ht="40" customHeight="true" spans="1:9">
      <c r="A7" s="17">
        <v>1</v>
      </c>
      <c r="B7" s="18" t="s">
        <v>16</v>
      </c>
      <c r="C7" s="19" t="s">
        <v>17</v>
      </c>
      <c r="D7" s="17">
        <v>1</v>
      </c>
      <c r="E7" s="18" t="s">
        <v>18</v>
      </c>
      <c r="F7" s="28">
        <v>114.7</v>
      </c>
      <c r="G7" s="18" t="s">
        <v>19</v>
      </c>
      <c r="H7" s="18" t="s">
        <v>20</v>
      </c>
      <c r="I7" s="18" t="s">
        <v>21</v>
      </c>
    </row>
    <row r="8" s="4" customFormat="true" ht="37" customHeight="true" spans="1:9">
      <c r="A8" s="17">
        <v>2</v>
      </c>
      <c r="B8" s="18" t="s">
        <v>22</v>
      </c>
      <c r="C8" s="19" t="s">
        <v>23</v>
      </c>
      <c r="D8" s="17">
        <v>1</v>
      </c>
      <c r="E8" s="18" t="s">
        <v>18</v>
      </c>
      <c r="F8" s="17" t="s">
        <v>24</v>
      </c>
      <c r="G8" s="18" t="s">
        <v>19</v>
      </c>
      <c r="H8" s="18" t="s">
        <v>20</v>
      </c>
      <c r="I8" s="18" t="s">
        <v>21</v>
      </c>
    </row>
    <row r="9" s="4" customFormat="true" ht="36" customHeight="true" spans="1:9">
      <c r="A9" s="17">
        <v>3</v>
      </c>
      <c r="B9" s="18" t="s">
        <v>25</v>
      </c>
      <c r="C9" s="19" t="s">
        <v>26</v>
      </c>
      <c r="D9" s="17">
        <v>1</v>
      </c>
      <c r="E9" s="18" t="s">
        <v>18</v>
      </c>
      <c r="F9" s="17" t="s">
        <v>24</v>
      </c>
      <c r="G9" s="18" t="s">
        <v>19</v>
      </c>
      <c r="H9" s="18" t="s">
        <v>20</v>
      </c>
      <c r="I9" s="18" t="s">
        <v>21</v>
      </c>
    </row>
    <row r="10" s="4" customFormat="true" ht="35" customHeight="true" spans="1:9">
      <c r="A10" s="17">
        <v>4</v>
      </c>
      <c r="B10" s="18" t="s">
        <v>27</v>
      </c>
      <c r="C10" s="19" t="s">
        <v>28</v>
      </c>
      <c r="D10" s="17">
        <v>1</v>
      </c>
      <c r="E10" s="18" t="s">
        <v>18</v>
      </c>
      <c r="F10" s="17" t="s">
        <v>24</v>
      </c>
      <c r="G10" s="18" t="s">
        <v>19</v>
      </c>
      <c r="H10" s="18" t="s">
        <v>29</v>
      </c>
      <c r="I10" s="18" t="s">
        <v>21</v>
      </c>
    </row>
    <row r="11" s="4" customFormat="true" ht="41" customHeight="true" spans="1:9">
      <c r="A11" s="17">
        <v>5</v>
      </c>
      <c r="B11" s="18" t="s">
        <v>30</v>
      </c>
      <c r="C11" s="19" t="s">
        <v>31</v>
      </c>
      <c r="D11" s="17">
        <v>1</v>
      </c>
      <c r="E11" s="18" t="s">
        <v>18</v>
      </c>
      <c r="F11" s="17" t="s">
        <v>24</v>
      </c>
      <c r="G11" s="18" t="s">
        <v>19</v>
      </c>
      <c r="H11" s="18" t="s">
        <v>29</v>
      </c>
      <c r="I11" s="18" t="s">
        <v>21</v>
      </c>
    </row>
    <row r="12" s="4" customFormat="true" ht="37" customHeight="true" spans="1:9">
      <c r="A12" s="17">
        <v>6</v>
      </c>
      <c r="B12" s="18" t="s">
        <v>32</v>
      </c>
      <c r="C12" s="19" t="s">
        <v>33</v>
      </c>
      <c r="D12" s="17">
        <v>1</v>
      </c>
      <c r="E12" s="18" t="s">
        <v>18</v>
      </c>
      <c r="F12" s="17" t="s">
        <v>24</v>
      </c>
      <c r="G12" s="18" t="s">
        <v>19</v>
      </c>
      <c r="H12" s="18" t="s">
        <v>20</v>
      </c>
      <c r="I12" s="18" t="s">
        <v>21</v>
      </c>
    </row>
    <row r="13" s="4" customFormat="true" ht="41" customHeight="true" spans="1:9">
      <c r="A13" s="17">
        <v>7</v>
      </c>
      <c r="B13" s="18" t="s">
        <v>34</v>
      </c>
      <c r="C13" s="19" t="s">
        <v>35</v>
      </c>
      <c r="D13" s="17">
        <v>1</v>
      </c>
      <c r="E13" s="18" t="s">
        <v>18</v>
      </c>
      <c r="F13" s="17" t="s">
        <v>24</v>
      </c>
      <c r="G13" s="18" t="s">
        <v>19</v>
      </c>
      <c r="H13" s="18" t="s">
        <v>29</v>
      </c>
      <c r="I13" s="18" t="s">
        <v>21</v>
      </c>
    </row>
    <row r="14" s="4" customFormat="true" ht="41" customHeight="true" spans="1:9">
      <c r="A14" s="20">
        <v>8</v>
      </c>
      <c r="B14" s="21" t="s">
        <v>36</v>
      </c>
      <c r="C14" s="22" t="s">
        <v>31</v>
      </c>
      <c r="D14" s="20">
        <v>1</v>
      </c>
      <c r="E14" s="21" t="s">
        <v>18</v>
      </c>
      <c r="F14" s="20" t="s">
        <v>24</v>
      </c>
      <c r="G14" s="21" t="s">
        <v>19</v>
      </c>
      <c r="H14" s="21" t="s">
        <v>20</v>
      </c>
      <c r="I14" s="21" t="s">
        <v>21</v>
      </c>
    </row>
    <row r="15" s="4" customFormat="true" ht="41" customHeight="true" spans="1:9">
      <c r="A15" s="20">
        <v>9</v>
      </c>
      <c r="B15" s="21" t="s">
        <v>37</v>
      </c>
      <c r="C15" s="22" t="s">
        <v>31</v>
      </c>
      <c r="D15" s="20">
        <v>1</v>
      </c>
      <c r="E15" s="21" t="s">
        <v>18</v>
      </c>
      <c r="F15" s="20" t="s">
        <v>24</v>
      </c>
      <c r="G15" s="21" t="s">
        <v>19</v>
      </c>
      <c r="H15" s="21" t="s">
        <v>20</v>
      </c>
      <c r="I15" s="21" t="s">
        <v>21</v>
      </c>
    </row>
    <row r="16" s="5" customFormat="true" ht="42" customHeight="true" spans="1:9">
      <c r="A16" s="17" t="s">
        <v>38</v>
      </c>
      <c r="B16" s="17"/>
      <c r="C16" s="17"/>
      <c r="D16" s="16">
        <f>SUM(D17:D20)</f>
        <v>4</v>
      </c>
      <c r="E16" s="17" t="s">
        <v>15</v>
      </c>
      <c r="F16" s="30">
        <f>SUM(F17:F20)</f>
        <v>0</v>
      </c>
      <c r="G16" s="30"/>
      <c r="H16" s="30"/>
      <c r="I16" s="17"/>
    </row>
    <row r="17" ht="47" customHeight="true" spans="1:9">
      <c r="A17" s="17">
        <v>1</v>
      </c>
      <c r="B17" s="17" t="s">
        <v>39</v>
      </c>
      <c r="C17" s="19" t="s">
        <v>40</v>
      </c>
      <c r="D17" s="17">
        <v>1</v>
      </c>
      <c r="E17" s="18" t="s">
        <v>18</v>
      </c>
      <c r="F17" s="17" t="s">
        <v>24</v>
      </c>
      <c r="G17" s="31" t="s">
        <v>19</v>
      </c>
      <c r="H17" s="32" t="s">
        <v>41</v>
      </c>
      <c r="I17" s="18" t="s">
        <v>21</v>
      </c>
    </row>
    <row r="18" s="6" customFormat="true" ht="35" customHeight="true" spans="1:9">
      <c r="A18" s="17">
        <v>2</v>
      </c>
      <c r="B18" s="18" t="s">
        <v>42</v>
      </c>
      <c r="C18" s="19" t="s">
        <v>43</v>
      </c>
      <c r="D18" s="17">
        <v>1</v>
      </c>
      <c r="E18" s="18" t="s">
        <v>18</v>
      </c>
      <c r="F18" s="17" t="s">
        <v>24</v>
      </c>
      <c r="G18" s="18" t="s">
        <v>19</v>
      </c>
      <c r="H18" s="18" t="s">
        <v>44</v>
      </c>
      <c r="I18" s="18" t="s">
        <v>21</v>
      </c>
    </row>
    <row r="19" s="6" customFormat="true" ht="34" customHeight="true" spans="1:9">
      <c r="A19" s="17">
        <v>3</v>
      </c>
      <c r="B19" s="18" t="s">
        <v>45</v>
      </c>
      <c r="C19" s="19" t="s">
        <v>46</v>
      </c>
      <c r="D19" s="17">
        <v>1</v>
      </c>
      <c r="E19" s="18" t="s">
        <v>18</v>
      </c>
      <c r="F19" s="17" t="s">
        <v>24</v>
      </c>
      <c r="G19" s="18" t="s">
        <v>19</v>
      </c>
      <c r="H19" s="18" t="s">
        <v>44</v>
      </c>
      <c r="I19" s="18" t="s">
        <v>21</v>
      </c>
    </row>
    <row r="20" s="6" customFormat="true" ht="34" customHeight="true" spans="1:9">
      <c r="A20" s="17">
        <v>4</v>
      </c>
      <c r="B20" s="18" t="s">
        <v>47</v>
      </c>
      <c r="C20" s="19" t="s">
        <v>48</v>
      </c>
      <c r="D20" s="17">
        <v>1</v>
      </c>
      <c r="E20" s="18" t="s">
        <v>18</v>
      </c>
      <c r="F20" s="17" t="s">
        <v>24</v>
      </c>
      <c r="G20" s="18" t="s">
        <v>19</v>
      </c>
      <c r="H20" s="18" t="s">
        <v>44</v>
      </c>
      <c r="I20" s="18" t="s">
        <v>21</v>
      </c>
    </row>
    <row r="21" s="5" customFormat="true" ht="36" customHeight="true" spans="1:9">
      <c r="A21" s="14" t="s">
        <v>49</v>
      </c>
      <c r="B21" s="15"/>
      <c r="C21" s="15"/>
      <c r="D21" s="17">
        <f>SUM(D22,D27,D29)</f>
        <v>17</v>
      </c>
      <c r="E21" s="17" t="s">
        <v>12</v>
      </c>
      <c r="F21" s="17">
        <f>SUM(F22,F27,F29)</f>
        <v>61.5</v>
      </c>
      <c r="G21" s="20"/>
      <c r="H21" s="20"/>
      <c r="I21" s="20"/>
    </row>
    <row r="22" s="5" customFormat="true" ht="33" customHeight="true" spans="1:9">
      <c r="A22" s="14" t="s">
        <v>50</v>
      </c>
      <c r="B22" s="15"/>
      <c r="C22" s="15"/>
      <c r="D22" s="17">
        <f>SUM(D23:D26)</f>
        <v>4</v>
      </c>
      <c r="E22" s="20" t="s">
        <v>15</v>
      </c>
      <c r="F22" s="17">
        <f>SUM(F23:F26)</f>
        <v>0</v>
      </c>
      <c r="G22" s="20"/>
      <c r="H22" s="20"/>
      <c r="I22" s="20"/>
    </row>
    <row r="23" ht="59" customHeight="true" spans="1:9">
      <c r="A23" s="17">
        <v>1</v>
      </c>
      <c r="B23" s="18" t="s">
        <v>51</v>
      </c>
      <c r="C23" s="19" t="s">
        <v>52</v>
      </c>
      <c r="D23" s="17">
        <v>1</v>
      </c>
      <c r="E23" s="18" t="s">
        <v>18</v>
      </c>
      <c r="F23" s="17" t="s">
        <v>24</v>
      </c>
      <c r="G23" s="18" t="s">
        <v>53</v>
      </c>
      <c r="H23" s="18" t="s">
        <v>54</v>
      </c>
      <c r="I23" s="18" t="s">
        <v>21</v>
      </c>
    </row>
    <row r="24" ht="70" customHeight="true" spans="1:9">
      <c r="A24" s="17">
        <v>2</v>
      </c>
      <c r="B24" s="18" t="s">
        <v>55</v>
      </c>
      <c r="C24" s="19" t="s">
        <v>56</v>
      </c>
      <c r="D24" s="17">
        <v>1</v>
      </c>
      <c r="E24" s="18" t="s">
        <v>18</v>
      </c>
      <c r="F24" s="17" t="s">
        <v>24</v>
      </c>
      <c r="G24" s="18" t="s">
        <v>53</v>
      </c>
      <c r="H24" s="18" t="s">
        <v>57</v>
      </c>
      <c r="I24" s="18" t="s">
        <v>21</v>
      </c>
    </row>
    <row r="25" ht="72" customHeight="true" spans="1:9">
      <c r="A25" s="17">
        <v>3</v>
      </c>
      <c r="B25" s="18" t="s">
        <v>58</v>
      </c>
      <c r="C25" s="19" t="s">
        <v>56</v>
      </c>
      <c r="D25" s="17">
        <v>1</v>
      </c>
      <c r="E25" s="18" t="s">
        <v>18</v>
      </c>
      <c r="F25" s="17" t="s">
        <v>24</v>
      </c>
      <c r="G25" s="18" t="s">
        <v>53</v>
      </c>
      <c r="H25" s="18" t="s">
        <v>59</v>
      </c>
      <c r="I25" s="18" t="s">
        <v>21</v>
      </c>
    </row>
    <row r="26" ht="55" customHeight="true" spans="1:9">
      <c r="A26" s="20">
        <v>4</v>
      </c>
      <c r="B26" s="21" t="s">
        <v>60</v>
      </c>
      <c r="C26" s="22" t="s">
        <v>61</v>
      </c>
      <c r="D26" s="20">
        <v>1</v>
      </c>
      <c r="E26" s="18" t="s">
        <v>18</v>
      </c>
      <c r="F26" s="20" t="s">
        <v>24</v>
      </c>
      <c r="G26" s="18" t="s">
        <v>53</v>
      </c>
      <c r="H26" s="18" t="s">
        <v>62</v>
      </c>
      <c r="I26" s="18" t="s">
        <v>21</v>
      </c>
    </row>
    <row r="27" s="5" customFormat="true" ht="31" customHeight="true" spans="1:9">
      <c r="A27" s="23" t="s">
        <v>63</v>
      </c>
      <c r="B27" s="24"/>
      <c r="C27" s="25"/>
      <c r="D27" s="20">
        <f>SUM(D28)</f>
        <v>1</v>
      </c>
      <c r="E27" s="20" t="s">
        <v>15</v>
      </c>
      <c r="F27" s="20">
        <f>SUM(F28)</f>
        <v>0</v>
      </c>
      <c r="G27" s="20"/>
      <c r="H27" s="20"/>
      <c r="I27" s="20"/>
    </row>
    <row r="28" ht="69" customHeight="true" spans="1:9">
      <c r="A28" s="17">
        <v>1</v>
      </c>
      <c r="B28" s="18" t="s">
        <v>64</v>
      </c>
      <c r="C28" s="19" t="s">
        <v>65</v>
      </c>
      <c r="D28" s="17">
        <v>1</v>
      </c>
      <c r="E28" s="21" t="s">
        <v>18</v>
      </c>
      <c r="F28" s="17" t="s">
        <v>24</v>
      </c>
      <c r="G28" s="18" t="s">
        <v>66</v>
      </c>
      <c r="H28" s="18" t="s">
        <v>67</v>
      </c>
      <c r="I28" s="18" t="s">
        <v>21</v>
      </c>
    </row>
    <row r="29" s="5" customFormat="true" ht="30" customHeight="true" spans="1:9">
      <c r="A29" s="14" t="s">
        <v>68</v>
      </c>
      <c r="B29" s="15"/>
      <c r="C29" s="26"/>
      <c r="D29" s="17">
        <f>SUM(D30:D41)</f>
        <v>12</v>
      </c>
      <c r="E29" s="17" t="s">
        <v>15</v>
      </c>
      <c r="F29" s="17">
        <f>SUM(F30:F41)</f>
        <v>61.5</v>
      </c>
      <c r="G29" s="17"/>
      <c r="H29" s="17"/>
      <c r="I29" s="17"/>
    </row>
    <row r="30" ht="50" customHeight="true" spans="1:9">
      <c r="A30" s="20">
        <v>1</v>
      </c>
      <c r="B30" s="18" t="s">
        <v>69</v>
      </c>
      <c r="C30" s="19" t="s">
        <v>70</v>
      </c>
      <c r="D30" s="17">
        <v>1</v>
      </c>
      <c r="E30" s="21" t="s">
        <v>18</v>
      </c>
      <c r="F30" s="28">
        <v>7</v>
      </c>
      <c r="G30" s="33" t="s">
        <v>53</v>
      </c>
      <c r="H30" s="33" t="s">
        <v>71</v>
      </c>
      <c r="I30" s="18" t="s">
        <v>21</v>
      </c>
    </row>
    <row r="31" ht="50" customHeight="true" spans="1:9">
      <c r="A31" s="20">
        <v>2</v>
      </c>
      <c r="B31" s="21" t="s">
        <v>72</v>
      </c>
      <c r="C31" s="22" t="s">
        <v>73</v>
      </c>
      <c r="D31" s="20">
        <v>1</v>
      </c>
      <c r="E31" s="21" t="s">
        <v>18</v>
      </c>
      <c r="F31" s="34">
        <v>10</v>
      </c>
      <c r="G31" s="33" t="s">
        <v>53</v>
      </c>
      <c r="H31" s="33" t="s">
        <v>71</v>
      </c>
      <c r="I31" s="21" t="s">
        <v>21</v>
      </c>
    </row>
    <row r="32" ht="41" customHeight="true" spans="1:9">
      <c r="A32" s="20">
        <v>3</v>
      </c>
      <c r="B32" s="21" t="s">
        <v>74</v>
      </c>
      <c r="C32" s="22" t="s">
        <v>75</v>
      </c>
      <c r="D32" s="20">
        <v>1</v>
      </c>
      <c r="E32" s="21" t="s">
        <v>18</v>
      </c>
      <c r="F32" s="34">
        <v>1</v>
      </c>
      <c r="G32" s="33" t="s">
        <v>53</v>
      </c>
      <c r="H32" s="33" t="s">
        <v>76</v>
      </c>
      <c r="I32" s="21" t="s">
        <v>21</v>
      </c>
    </row>
    <row r="33" ht="56" customHeight="true" spans="1:9">
      <c r="A33" s="20">
        <v>4</v>
      </c>
      <c r="B33" s="21" t="s">
        <v>77</v>
      </c>
      <c r="C33" s="22" t="s">
        <v>78</v>
      </c>
      <c r="D33" s="20">
        <v>1</v>
      </c>
      <c r="E33" s="21" t="s">
        <v>18</v>
      </c>
      <c r="F33" s="34">
        <v>10</v>
      </c>
      <c r="G33" s="33" t="s">
        <v>53</v>
      </c>
      <c r="H33" s="33" t="s">
        <v>79</v>
      </c>
      <c r="I33" s="21" t="s">
        <v>21</v>
      </c>
    </row>
    <row r="34" ht="42" customHeight="true" spans="1:9">
      <c r="A34" s="20">
        <v>5</v>
      </c>
      <c r="B34" s="21" t="s">
        <v>80</v>
      </c>
      <c r="C34" s="22" t="s">
        <v>81</v>
      </c>
      <c r="D34" s="20">
        <v>1</v>
      </c>
      <c r="E34" s="21" t="s">
        <v>18</v>
      </c>
      <c r="F34" s="34">
        <v>1.5</v>
      </c>
      <c r="G34" s="35" t="s">
        <v>66</v>
      </c>
      <c r="H34" s="36" t="s">
        <v>82</v>
      </c>
      <c r="I34" s="18" t="s">
        <v>21</v>
      </c>
    </row>
    <row r="35" ht="42" customHeight="true" spans="1:9">
      <c r="A35" s="20">
        <v>6</v>
      </c>
      <c r="B35" s="18" t="s">
        <v>83</v>
      </c>
      <c r="C35" s="19" t="s">
        <v>84</v>
      </c>
      <c r="D35" s="17">
        <v>1</v>
      </c>
      <c r="E35" s="21" t="s">
        <v>18</v>
      </c>
      <c r="F35" s="34">
        <v>5</v>
      </c>
      <c r="G35" s="33" t="s">
        <v>66</v>
      </c>
      <c r="H35" s="33" t="s">
        <v>85</v>
      </c>
      <c r="I35" s="18" t="s">
        <v>21</v>
      </c>
    </row>
    <row r="36" ht="37" customHeight="true" spans="1:9">
      <c r="A36" s="20">
        <v>7</v>
      </c>
      <c r="B36" s="18" t="s">
        <v>86</v>
      </c>
      <c r="C36" s="19" t="s">
        <v>87</v>
      </c>
      <c r="D36" s="17">
        <v>1</v>
      </c>
      <c r="E36" s="21" t="s">
        <v>18</v>
      </c>
      <c r="F36" s="34">
        <v>6</v>
      </c>
      <c r="G36" s="33" t="s">
        <v>66</v>
      </c>
      <c r="H36" s="33" t="s">
        <v>85</v>
      </c>
      <c r="I36" s="18" t="s">
        <v>21</v>
      </c>
    </row>
    <row r="37" ht="52" customHeight="true" spans="1:9">
      <c r="A37" s="20">
        <v>8</v>
      </c>
      <c r="B37" s="21" t="s">
        <v>88</v>
      </c>
      <c r="C37" s="22" t="s">
        <v>78</v>
      </c>
      <c r="D37" s="20">
        <v>1</v>
      </c>
      <c r="E37" s="21" t="s">
        <v>18</v>
      </c>
      <c r="F37" s="34">
        <v>7</v>
      </c>
      <c r="G37" s="33" t="s">
        <v>66</v>
      </c>
      <c r="H37" s="33" t="s">
        <v>71</v>
      </c>
      <c r="I37" s="21" t="s">
        <v>21</v>
      </c>
    </row>
    <row r="38" ht="53" customHeight="true" spans="1:9">
      <c r="A38" s="20">
        <v>9</v>
      </c>
      <c r="B38" s="21" t="s">
        <v>89</v>
      </c>
      <c r="C38" s="22" t="s">
        <v>78</v>
      </c>
      <c r="D38" s="20">
        <v>1</v>
      </c>
      <c r="E38" s="21" t="s">
        <v>18</v>
      </c>
      <c r="F38" s="34">
        <v>10</v>
      </c>
      <c r="G38" s="33" t="s">
        <v>66</v>
      </c>
      <c r="H38" s="33" t="s">
        <v>71</v>
      </c>
      <c r="I38" s="21" t="s">
        <v>21</v>
      </c>
    </row>
    <row r="39" ht="65" customHeight="true" spans="1:9">
      <c r="A39" s="20">
        <v>10</v>
      </c>
      <c r="B39" s="21" t="s">
        <v>90</v>
      </c>
      <c r="C39" s="22" t="s">
        <v>91</v>
      </c>
      <c r="D39" s="20">
        <v>1</v>
      </c>
      <c r="E39" s="21" t="s">
        <v>92</v>
      </c>
      <c r="F39" s="34">
        <v>1</v>
      </c>
      <c r="G39" s="33" t="s">
        <v>66</v>
      </c>
      <c r="H39" s="33" t="s">
        <v>93</v>
      </c>
      <c r="I39" s="21" t="s">
        <v>21</v>
      </c>
    </row>
    <row r="40" ht="33" customHeight="true" spans="1:9">
      <c r="A40" s="20">
        <v>11</v>
      </c>
      <c r="B40" s="21" t="s">
        <v>94</v>
      </c>
      <c r="C40" s="27" t="s">
        <v>95</v>
      </c>
      <c r="D40" s="20">
        <v>1</v>
      </c>
      <c r="E40" s="21" t="s">
        <v>18</v>
      </c>
      <c r="F40" s="34">
        <v>1.5</v>
      </c>
      <c r="G40" s="33" t="s">
        <v>66</v>
      </c>
      <c r="H40" s="33" t="s">
        <v>67</v>
      </c>
      <c r="I40" s="21" t="s">
        <v>21</v>
      </c>
    </row>
    <row r="41" ht="33" customHeight="true" spans="1:9">
      <c r="A41" s="20">
        <v>12</v>
      </c>
      <c r="B41" s="21" t="s">
        <v>96</v>
      </c>
      <c r="C41" s="27" t="s">
        <v>95</v>
      </c>
      <c r="D41" s="20">
        <v>1</v>
      </c>
      <c r="E41" s="21" t="s">
        <v>18</v>
      </c>
      <c r="F41" s="34">
        <v>1.5</v>
      </c>
      <c r="G41" s="33" t="s">
        <v>66</v>
      </c>
      <c r="H41" s="33" t="s">
        <v>97</v>
      </c>
      <c r="I41" s="21" t="s">
        <v>21</v>
      </c>
    </row>
    <row r="42" s="5" customFormat="true" ht="36" customHeight="true" spans="1:9">
      <c r="A42" s="14" t="s">
        <v>98</v>
      </c>
      <c r="B42" s="15"/>
      <c r="C42" s="26"/>
      <c r="D42" s="17">
        <f>SUM(D43,D62,D66,D70)</f>
        <v>25</v>
      </c>
      <c r="E42" s="17" t="s">
        <v>12</v>
      </c>
      <c r="F42" s="17">
        <f>SUM(F43,F62,F66,F70)</f>
        <v>124.909</v>
      </c>
      <c r="G42" s="17"/>
      <c r="H42" s="17"/>
      <c r="I42" s="17"/>
    </row>
    <row r="43" s="5" customFormat="true" ht="30" customHeight="true" spans="1:9">
      <c r="A43" s="17" t="s">
        <v>99</v>
      </c>
      <c r="B43" s="17"/>
      <c r="C43" s="17"/>
      <c r="D43" s="16">
        <f>SUM(D44:D61)</f>
        <v>18</v>
      </c>
      <c r="E43" s="17" t="s">
        <v>15</v>
      </c>
      <c r="F43" s="16">
        <f>SUM(F44:F61)</f>
        <v>69.259</v>
      </c>
      <c r="G43" s="30"/>
      <c r="H43" s="30"/>
      <c r="I43" s="17"/>
    </row>
    <row r="44" s="4" customFormat="true" ht="42" customHeight="true" spans="1:9">
      <c r="A44" s="17">
        <v>1</v>
      </c>
      <c r="B44" s="17" t="s">
        <v>100</v>
      </c>
      <c r="C44" s="19" t="s">
        <v>101</v>
      </c>
      <c r="D44" s="17">
        <v>1</v>
      </c>
      <c r="E44" s="21" t="s">
        <v>18</v>
      </c>
      <c r="F44" s="28">
        <v>15.28</v>
      </c>
      <c r="G44" s="37" t="s">
        <v>102</v>
      </c>
      <c r="H44" s="37" t="s">
        <v>103</v>
      </c>
      <c r="I44" s="18" t="s">
        <v>21</v>
      </c>
    </row>
    <row r="45" s="4" customFormat="true" ht="42" customHeight="true" spans="1:9">
      <c r="A45" s="17">
        <v>2</v>
      </c>
      <c r="B45" s="17" t="s">
        <v>104</v>
      </c>
      <c r="C45" s="19" t="s">
        <v>105</v>
      </c>
      <c r="D45" s="17">
        <v>1</v>
      </c>
      <c r="E45" s="21" t="s">
        <v>18</v>
      </c>
      <c r="F45" s="28">
        <v>0.28</v>
      </c>
      <c r="G45" s="37" t="s">
        <v>53</v>
      </c>
      <c r="H45" s="37" t="s">
        <v>106</v>
      </c>
      <c r="I45" s="18" t="s">
        <v>21</v>
      </c>
    </row>
    <row r="46" s="4" customFormat="true" ht="29" customHeight="true" spans="1:9">
      <c r="A46" s="17">
        <v>3</v>
      </c>
      <c r="B46" s="17" t="s">
        <v>107</v>
      </c>
      <c r="C46" s="19" t="s">
        <v>108</v>
      </c>
      <c r="D46" s="17">
        <v>1</v>
      </c>
      <c r="E46" s="21" t="s">
        <v>18</v>
      </c>
      <c r="F46" s="28">
        <v>0.825</v>
      </c>
      <c r="G46" s="37" t="s">
        <v>66</v>
      </c>
      <c r="H46" s="37" t="s">
        <v>109</v>
      </c>
      <c r="I46" s="18" t="s">
        <v>21</v>
      </c>
    </row>
    <row r="47" s="4" customFormat="true" ht="32" customHeight="true" spans="1:9">
      <c r="A47" s="17">
        <v>4</v>
      </c>
      <c r="B47" s="17" t="s">
        <v>110</v>
      </c>
      <c r="C47" s="19" t="s">
        <v>111</v>
      </c>
      <c r="D47" s="17">
        <v>1</v>
      </c>
      <c r="E47" s="21" t="s">
        <v>18</v>
      </c>
      <c r="F47" s="28">
        <v>1</v>
      </c>
      <c r="G47" s="37" t="s">
        <v>66</v>
      </c>
      <c r="H47" s="37" t="s">
        <v>103</v>
      </c>
      <c r="I47" s="18" t="s">
        <v>21</v>
      </c>
    </row>
    <row r="48" s="4" customFormat="true" ht="32" customHeight="true" spans="1:9">
      <c r="A48" s="17">
        <v>5</v>
      </c>
      <c r="B48" s="17" t="s">
        <v>112</v>
      </c>
      <c r="C48" s="19" t="s">
        <v>113</v>
      </c>
      <c r="D48" s="17">
        <v>1</v>
      </c>
      <c r="E48" s="21" t="s">
        <v>18</v>
      </c>
      <c r="F48" s="28">
        <v>1</v>
      </c>
      <c r="G48" s="37" t="s">
        <v>66</v>
      </c>
      <c r="H48" s="37" t="s">
        <v>97</v>
      </c>
      <c r="I48" s="18" t="s">
        <v>21</v>
      </c>
    </row>
    <row r="49" s="4" customFormat="true" ht="33" customHeight="true" spans="1:9">
      <c r="A49" s="17">
        <v>6</v>
      </c>
      <c r="B49" s="17" t="s">
        <v>114</v>
      </c>
      <c r="C49" s="19" t="s">
        <v>115</v>
      </c>
      <c r="D49" s="17">
        <v>1</v>
      </c>
      <c r="E49" s="21" t="s">
        <v>18</v>
      </c>
      <c r="F49" s="28">
        <v>11.25</v>
      </c>
      <c r="G49" s="37" t="s">
        <v>102</v>
      </c>
      <c r="H49" s="37" t="s">
        <v>67</v>
      </c>
      <c r="I49" s="18" t="s">
        <v>21</v>
      </c>
    </row>
    <row r="50" s="4" customFormat="true" ht="35" customHeight="true" spans="1:9">
      <c r="A50" s="17">
        <v>7</v>
      </c>
      <c r="B50" s="17" t="s">
        <v>116</v>
      </c>
      <c r="C50" s="19" t="s">
        <v>117</v>
      </c>
      <c r="D50" s="17">
        <v>1</v>
      </c>
      <c r="E50" s="21" t="s">
        <v>18</v>
      </c>
      <c r="F50" s="28">
        <v>7</v>
      </c>
      <c r="G50" s="37" t="s">
        <v>102</v>
      </c>
      <c r="H50" s="37" t="s">
        <v>118</v>
      </c>
      <c r="I50" s="18" t="s">
        <v>21</v>
      </c>
    </row>
    <row r="51" s="4" customFormat="true" ht="33" customHeight="true" spans="1:9">
      <c r="A51" s="17">
        <v>8</v>
      </c>
      <c r="B51" s="17" t="s">
        <v>119</v>
      </c>
      <c r="C51" s="19" t="s">
        <v>120</v>
      </c>
      <c r="D51" s="17">
        <v>1</v>
      </c>
      <c r="E51" s="21" t="s">
        <v>18</v>
      </c>
      <c r="F51" s="28">
        <v>3.35</v>
      </c>
      <c r="G51" s="31" t="s">
        <v>102</v>
      </c>
      <c r="H51" s="31" t="s">
        <v>121</v>
      </c>
      <c r="I51" s="31" t="s">
        <v>21</v>
      </c>
    </row>
    <row r="52" s="4" customFormat="true" ht="27" customHeight="true" spans="1:9">
      <c r="A52" s="17">
        <v>9</v>
      </c>
      <c r="B52" s="17" t="s">
        <v>122</v>
      </c>
      <c r="C52" s="19" t="s">
        <v>123</v>
      </c>
      <c r="D52" s="17">
        <v>1</v>
      </c>
      <c r="E52" s="21" t="s">
        <v>18</v>
      </c>
      <c r="F52" s="28">
        <v>3.166</v>
      </c>
      <c r="G52" s="37" t="s">
        <v>66</v>
      </c>
      <c r="H52" s="37" t="s">
        <v>109</v>
      </c>
      <c r="I52" s="18" t="s">
        <v>21</v>
      </c>
    </row>
    <row r="53" s="4" customFormat="true" ht="27" customHeight="true" spans="1:9">
      <c r="A53" s="17">
        <v>10</v>
      </c>
      <c r="B53" s="17" t="s">
        <v>124</v>
      </c>
      <c r="C53" s="19" t="s">
        <v>125</v>
      </c>
      <c r="D53" s="17">
        <v>1</v>
      </c>
      <c r="E53" s="21" t="s">
        <v>18</v>
      </c>
      <c r="F53" s="28">
        <v>3.5</v>
      </c>
      <c r="G53" s="37" t="s">
        <v>66</v>
      </c>
      <c r="H53" s="37" t="s">
        <v>97</v>
      </c>
      <c r="I53" s="18" t="s">
        <v>21</v>
      </c>
    </row>
    <row r="54" s="4" customFormat="true" ht="30" customHeight="true" spans="1:9">
      <c r="A54" s="17">
        <v>11</v>
      </c>
      <c r="B54" s="17" t="s">
        <v>126</v>
      </c>
      <c r="C54" s="19" t="s">
        <v>127</v>
      </c>
      <c r="D54" s="17">
        <v>1</v>
      </c>
      <c r="E54" s="18" t="s">
        <v>18</v>
      </c>
      <c r="F54" s="28">
        <v>0.8</v>
      </c>
      <c r="G54" s="37" t="s">
        <v>66</v>
      </c>
      <c r="H54" s="35" t="s">
        <v>128</v>
      </c>
      <c r="I54" s="18" t="s">
        <v>21</v>
      </c>
    </row>
    <row r="55" s="4" customFormat="true" ht="33" customHeight="true" spans="1:9">
      <c r="A55" s="17">
        <v>12</v>
      </c>
      <c r="B55" s="18" t="s">
        <v>129</v>
      </c>
      <c r="C55" s="19" t="s">
        <v>130</v>
      </c>
      <c r="D55" s="17">
        <v>1</v>
      </c>
      <c r="E55" s="21" t="s">
        <v>18</v>
      </c>
      <c r="F55" s="28">
        <v>2.335</v>
      </c>
      <c r="G55" s="37" t="s">
        <v>66</v>
      </c>
      <c r="H55" s="37" t="s">
        <v>109</v>
      </c>
      <c r="I55" s="18" t="s">
        <v>21</v>
      </c>
    </row>
    <row r="56" s="4" customFormat="true" ht="32" customHeight="true" spans="1:9">
      <c r="A56" s="17">
        <v>13</v>
      </c>
      <c r="B56" s="18" t="s">
        <v>131</v>
      </c>
      <c r="C56" s="19" t="s">
        <v>132</v>
      </c>
      <c r="D56" s="17">
        <v>1</v>
      </c>
      <c r="E56" s="21" t="s">
        <v>18</v>
      </c>
      <c r="F56" s="28">
        <v>3.5</v>
      </c>
      <c r="G56" s="37" t="s">
        <v>66</v>
      </c>
      <c r="H56" s="37" t="s">
        <v>97</v>
      </c>
      <c r="I56" s="18" t="s">
        <v>21</v>
      </c>
    </row>
    <row r="57" s="4" customFormat="true" ht="30" customHeight="true" spans="1:9">
      <c r="A57" s="17">
        <v>14</v>
      </c>
      <c r="B57" s="18" t="s">
        <v>133</v>
      </c>
      <c r="C57" s="19" t="s">
        <v>134</v>
      </c>
      <c r="D57" s="17">
        <v>1</v>
      </c>
      <c r="E57" s="21" t="s">
        <v>18</v>
      </c>
      <c r="F57" s="28">
        <v>1.1334</v>
      </c>
      <c r="G57" s="37" t="s">
        <v>66</v>
      </c>
      <c r="H57" s="37" t="s">
        <v>109</v>
      </c>
      <c r="I57" s="18" t="s">
        <v>21</v>
      </c>
    </row>
    <row r="58" s="4" customFormat="true" ht="39" customHeight="true" spans="1:9">
      <c r="A58" s="17">
        <v>15</v>
      </c>
      <c r="B58" s="18" t="s">
        <v>135</v>
      </c>
      <c r="C58" s="19" t="s">
        <v>136</v>
      </c>
      <c r="D58" s="17">
        <v>1</v>
      </c>
      <c r="E58" s="21" t="s">
        <v>18</v>
      </c>
      <c r="F58" s="28">
        <v>3.8396</v>
      </c>
      <c r="G58" s="37" t="s">
        <v>66</v>
      </c>
      <c r="H58" s="37" t="s">
        <v>82</v>
      </c>
      <c r="I58" s="18" t="s">
        <v>21</v>
      </c>
    </row>
    <row r="59" s="4" customFormat="true" ht="27" customHeight="true" spans="1:9">
      <c r="A59" s="17">
        <v>16</v>
      </c>
      <c r="B59" s="20" t="s">
        <v>137</v>
      </c>
      <c r="C59" s="22" t="s">
        <v>120</v>
      </c>
      <c r="D59" s="20">
        <v>1</v>
      </c>
      <c r="E59" s="21" t="s">
        <v>18</v>
      </c>
      <c r="F59" s="34">
        <v>2</v>
      </c>
      <c r="G59" s="37" t="s">
        <v>66</v>
      </c>
      <c r="H59" s="37" t="s">
        <v>97</v>
      </c>
      <c r="I59" s="21" t="s">
        <v>21</v>
      </c>
    </row>
    <row r="60" s="4" customFormat="true" ht="35" customHeight="true" spans="1:9">
      <c r="A60" s="17">
        <v>17</v>
      </c>
      <c r="B60" s="21" t="s">
        <v>138</v>
      </c>
      <c r="C60" s="22" t="s">
        <v>139</v>
      </c>
      <c r="D60" s="20">
        <v>1</v>
      </c>
      <c r="E60" s="21" t="s">
        <v>18</v>
      </c>
      <c r="F60" s="34">
        <v>1</v>
      </c>
      <c r="G60" s="37" t="s">
        <v>66</v>
      </c>
      <c r="H60" s="37" t="s">
        <v>97</v>
      </c>
      <c r="I60" s="21" t="s">
        <v>21</v>
      </c>
    </row>
    <row r="61" s="4" customFormat="true" ht="33" customHeight="true" spans="1:9">
      <c r="A61" s="17">
        <v>18</v>
      </c>
      <c r="B61" s="21" t="s">
        <v>140</v>
      </c>
      <c r="C61" s="22" t="s">
        <v>141</v>
      </c>
      <c r="D61" s="20">
        <v>1</v>
      </c>
      <c r="E61" s="21" t="s">
        <v>18</v>
      </c>
      <c r="F61" s="34">
        <v>8</v>
      </c>
      <c r="G61" s="37" t="s">
        <v>66</v>
      </c>
      <c r="H61" s="37" t="s">
        <v>97</v>
      </c>
      <c r="I61" s="21" t="s">
        <v>21</v>
      </c>
    </row>
    <row r="62" s="7" customFormat="true" ht="40" customHeight="true" spans="1:9">
      <c r="A62" s="14" t="s">
        <v>142</v>
      </c>
      <c r="B62" s="15"/>
      <c r="C62" s="26"/>
      <c r="D62" s="17">
        <f>SUM(D63:D65)</f>
        <v>3</v>
      </c>
      <c r="E62" s="17" t="s">
        <v>15</v>
      </c>
      <c r="F62" s="17">
        <f>SUM(F63:F65)</f>
        <v>25</v>
      </c>
      <c r="G62" s="17"/>
      <c r="H62" s="17"/>
      <c r="I62" s="17"/>
    </row>
    <row r="63" ht="63" customHeight="true" spans="1:9">
      <c r="A63" s="17">
        <v>1</v>
      </c>
      <c r="B63" s="21" t="s">
        <v>143</v>
      </c>
      <c r="C63" s="22" t="s">
        <v>144</v>
      </c>
      <c r="D63" s="20">
        <v>1</v>
      </c>
      <c r="E63" s="21" t="s">
        <v>18</v>
      </c>
      <c r="F63" s="35" t="s">
        <v>18</v>
      </c>
      <c r="G63" s="21" t="s">
        <v>19</v>
      </c>
      <c r="H63" s="21" t="s">
        <v>145</v>
      </c>
      <c r="I63" s="21" t="s">
        <v>21</v>
      </c>
    </row>
    <row r="64" ht="52" customHeight="true" spans="1:9">
      <c r="A64" s="17">
        <v>2</v>
      </c>
      <c r="B64" s="21" t="s">
        <v>146</v>
      </c>
      <c r="C64" s="22" t="s">
        <v>147</v>
      </c>
      <c r="D64" s="20">
        <v>1</v>
      </c>
      <c r="E64" s="21" t="s">
        <v>18</v>
      </c>
      <c r="F64" s="35" t="s">
        <v>18</v>
      </c>
      <c r="G64" s="21" t="s">
        <v>19</v>
      </c>
      <c r="H64" s="21" t="s">
        <v>148</v>
      </c>
      <c r="I64" s="21" t="s">
        <v>21</v>
      </c>
    </row>
    <row r="65" ht="100" customHeight="true" spans="1:9">
      <c r="A65" s="17">
        <v>3</v>
      </c>
      <c r="B65" s="21" t="s">
        <v>149</v>
      </c>
      <c r="C65" s="22" t="s">
        <v>150</v>
      </c>
      <c r="D65" s="20">
        <v>1</v>
      </c>
      <c r="E65" s="21" t="s">
        <v>18</v>
      </c>
      <c r="F65" s="34">
        <v>25</v>
      </c>
      <c r="G65" s="21" t="s">
        <v>19</v>
      </c>
      <c r="H65" s="21" t="s">
        <v>151</v>
      </c>
      <c r="I65" s="21" t="s">
        <v>21</v>
      </c>
    </row>
    <row r="66" s="5" customFormat="true" ht="33" customHeight="true" spans="1:9">
      <c r="A66" s="23" t="s">
        <v>152</v>
      </c>
      <c r="B66" s="24"/>
      <c r="C66" s="25"/>
      <c r="D66" s="20">
        <f>SUM(D67:D69)</f>
        <v>3</v>
      </c>
      <c r="E66" s="20" t="s">
        <v>15</v>
      </c>
      <c r="F66" s="20">
        <f>SUM(F67:F69)</f>
        <v>26.05</v>
      </c>
      <c r="G66" s="20"/>
      <c r="H66" s="20"/>
      <c r="I66" s="20"/>
    </row>
    <row r="67" ht="91" customHeight="true" spans="1:9">
      <c r="A67" s="20">
        <v>1</v>
      </c>
      <c r="B67" s="21" t="s">
        <v>153</v>
      </c>
      <c r="C67" s="22" t="s">
        <v>154</v>
      </c>
      <c r="D67" s="20">
        <v>1</v>
      </c>
      <c r="E67" s="21" t="s">
        <v>18</v>
      </c>
      <c r="F67" s="34">
        <v>12.4</v>
      </c>
      <c r="G67" s="21" t="s">
        <v>66</v>
      </c>
      <c r="H67" s="21" t="s">
        <v>155</v>
      </c>
      <c r="I67" s="21" t="s">
        <v>21</v>
      </c>
    </row>
    <row r="68" ht="52" customHeight="true" spans="1:9">
      <c r="A68" s="20">
        <v>2</v>
      </c>
      <c r="B68" s="21" t="s">
        <v>156</v>
      </c>
      <c r="C68" s="22" t="s">
        <v>157</v>
      </c>
      <c r="D68" s="20">
        <v>1</v>
      </c>
      <c r="E68" s="21" t="s">
        <v>18</v>
      </c>
      <c r="F68" s="20">
        <v>13.27</v>
      </c>
      <c r="G68" s="21" t="s">
        <v>53</v>
      </c>
      <c r="H68" s="21" t="s">
        <v>158</v>
      </c>
      <c r="I68" s="21" t="s">
        <v>21</v>
      </c>
    </row>
    <row r="69" ht="70" customHeight="true" spans="1:9">
      <c r="A69" s="20">
        <v>3</v>
      </c>
      <c r="B69" s="21" t="s">
        <v>159</v>
      </c>
      <c r="C69" s="22" t="s">
        <v>160</v>
      </c>
      <c r="D69" s="20">
        <v>1</v>
      </c>
      <c r="E69" s="21" t="s">
        <v>18</v>
      </c>
      <c r="F69" s="34">
        <v>0.38</v>
      </c>
      <c r="G69" s="35" t="s">
        <v>66</v>
      </c>
      <c r="H69" s="35" t="s">
        <v>109</v>
      </c>
      <c r="I69" s="21" t="s">
        <v>21</v>
      </c>
    </row>
    <row r="70" s="5" customFormat="true" ht="29" customHeight="true" spans="1:9">
      <c r="A70" s="17" t="s">
        <v>161</v>
      </c>
      <c r="B70" s="17"/>
      <c r="C70" s="17"/>
      <c r="D70" s="17">
        <f>SUM(D71)</f>
        <v>1</v>
      </c>
      <c r="E70" s="17" t="s">
        <v>12</v>
      </c>
      <c r="F70" s="17">
        <f>SUM(F71)</f>
        <v>4.6</v>
      </c>
      <c r="G70" s="17"/>
      <c r="H70" s="17"/>
      <c r="I70" s="17"/>
    </row>
    <row r="71" ht="74" customHeight="true" spans="1:9">
      <c r="A71" s="20">
        <v>1</v>
      </c>
      <c r="B71" s="21" t="s">
        <v>162</v>
      </c>
      <c r="C71" s="22" t="s">
        <v>163</v>
      </c>
      <c r="D71" s="20">
        <v>1</v>
      </c>
      <c r="E71" s="21" t="s">
        <v>18</v>
      </c>
      <c r="F71" s="34">
        <v>4.6</v>
      </c>
      <c r="G71" s="21" t="s">
        <v>66</v>
      </c>
      <c r="H71" s="21" t="s">
        <v>109</v>
      </c>
      <c r="I71" s="21" t="s">
        <v>21</v>
      </c>
    </row>
    <row r="72" s="8" customFormat="true" ht="31" customHeight="true" spans="1:9">
      <c r="A72" s="38" t="s">
        <v>164</v>
      </c>
      <c r="B72" s="39"/>
      <c r="C72" s="39"/>
      <c r="D72" s="40"/>
      <c r="E72" s="40"/>
      <c r="F72" s="40"/>
      <c r="G72" s="40"/>
      <c r="H72" s="41"/>
      <c r="I72" s="41"/>
    </row>
  </sheetData>
  <mergeCells count="15">
    <mergeCell ref="A1:B1"/>
    <mergeCell ref="A2:I2"/>
    <mergeCell ref="A4:C4"/>
    <mergeCell ref="A5:C5"/>
    <mergeCell ref="A6:C6"/>
    <mergeCell ref="A16:C16"/>
    <mergeCell ref="A21:C21"/>
    <mergeCell ref="A22:C22"/>
    <mergeCell ref="A27:C27"/>
    <mergeCell ref="A29:C29"/>
    <mergeCell ref="A42:C42"/>
    <mergeCell ref="A43:C43"/>
    <mergeCell ref="A62:C62"/>
    <mergeCell ref="A66:C66"/>
    <mergeCell ref="A70:C70"/>
  </mergeCells>
  <pageMargins left="0.826388888888889" right="0.306944444444444" top="0.354166666666667" bottom="0.393055555555556" header="0.298611111111111" footer="0.298611111111111"/>
  <pageSetup paperSize="9" scale="65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Tangsy</dc:creator>
  <cp:lastModifiedBy>gxxc</cp:lastModifiedBy>
  <dcterms:created xsi:type="dcterms:W3CDTF">2022-08-24T11:46:00Z</dcterms:created>
  <dcterms:modified xsi:type="dcterms:W3CDTF">2023-12-06T16:13:42Z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1868A277A1F44EDFBDFF1BC135AB93F0</vt:lpwstr>
  </property>
  <property fmtid="{D5CDD505-2E9C-101B-9397-08002B2CF9AE}" pid="3" name="KSOProductBuildVer">
    <vt:lpwstr>2052-11.8.2.10489</vt:lpwstr>
  </property>
</Properties>
</file>