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Area" localSheetId="0">Sheet1!$A$1:$K$86</definedName>
    <definedName name="_xlnm.Print_Titles" localSheetId="0">Sheet1!$3:$3</definedName>
  </definedNames>
  <calcPr calcId="144525"/>
</workbook>
</file>

<file path=xl/sharedStrings.xml><?xml version="1.0" encoding="utf-8"?>
<sst xmlns="http://schemas.openxmlformats.org/spreadsheetml/2006/main" count="449" uniqueCount="264">
  <si>
    <r>
      <rPr>
        <sz val="14"/>
        <color theme="1"/>
        <rFont val="黑体"/>
        <charset val="134"/>
      </rPr>
      <t>附件</t>
    </r>
    <r>
      <rPr>
        <sz val="14"/>
        <color theme="1"/>
        <rFont val="Times New Roman"/>
        <charset val="134"/>
      </rPr>
      <t>1</t>
    </r>
  </si>
  <si>
    <t>柳州市建设全国性综合交通枢纽城市项目表（近期实施类）</t>
  </si>
  <si>
    <r>
      <rPr>
        <sz val="14"/>
        <rFont val="黑体"/>
        <charset val="134"/>
      </rPr>
      <t>序号</t>
    </r>
  </si>
  <si>
    <r>
      <rPr>
        <sz val="14"/>
        <rFont val="黑体"/>
        <charset val="134"/>
      </rPr>
      <t>项目名称</t>
    </r>
  </si>
  <si>
    <r>
      <rPr>
        <sz val="14"/>
        <rFont val="黑体"/>
        <charset val="134"/>
      </rPr>
      <t>主要建设内容</t>
    </r>
  </si>
  <si>
    <r>
      <rPr>
        <sz val="14"/>
        <rFont val="黑体"/>
        <charset val="134"/>
      </rPr>
      <t>项目</t>
    </r>
    <r>
      <rPr>
        <sz val="14"/>
        <rFont val="Times New Roman"/>
        <charset val="134"/>
      </rPr>
      <t xml:space="preserve">
</t>
    </r>
    <r>
      <rPr>
        <sz val="14"/>
        <rFont val="黑体"/>
        <charset val="134"/>
      </rPr>
      <t>个数</t>
    </r>
  </si>
  <si>
    <r>
      <rPr>
        <sz val="14"/>
        <rFont val="黑体"/>
        <charset val="134"/>
      </rPr>
      <t>建设起止年限</t>
    </r>
  </si>
  <si>
    <r>
      <rPr>
        <sz val="14"/>
        <rFont val="黑体"/>
        <charset val="134"/>
      </rPr>
      <t>柳州境内投资</t>
    </r>
    <r>
      <rPr>
        <sz val="14"/>
        <rFont val="Times New Roman"/>
        <charset val="134"/>
      </rPr>
      <t xml:space="preserve">  </t>
    </r>
    <r>
      <rPr>
        <sz val="14"/>
        <rFont val="黑体"/>
        <charset val="134"/>
      </rPr>
      <t>（亿元）</t>
    </r>
  </si>
  <si>
    <r>
      <t>2023-2025</t>
    </r>
    <r>
      <rPr>
        <sz val="14"/>
        <rFont val="黑体"/>
        <charset val="134"/>
      </rPr>
      <t>计划投资</t>
    </r>
    <r>
      <rPr>
        <sz val="14"/>
        <rFont val="Times New Roman"/>
        <charset val="134"/>
      </rPr>
      <t xml:space="preserve">
</t>
    </r>
    <r>
      <rPr>
        <sz val="14"/>
        <rFont val="黑体"/>
        <charset val="134"/>
      </rPr>
      <t>（亿元）</t>
    </r>
  </si>
  <si>
    <r>
      <rPr>
        <sz val="14"/>
        <rFont val="黑体"/>
        <charset val="134"/>
      </rPr>
      <t>项目实施</t>
    </r>
    <r>
      <rPr>
        <sz val="14"/>
        <rFont val="Times New Roman"/>
        <charset val="134"/>
      </rPr>
      <t xml:space="preserve">  </t>
    </r>
    <r>
      <rPr>
        <sz val="14"/>
        <rFont val="黑体"/>
        <charset val="134"/>
      </rPr>
      <t>层级</t>
    </r>
  </si>
  <si>
    <r>
      <rPr>
        <sz val="14"/>
        <rFont val="黑体"/>
        <charset val="134"/>
      </rPr>
      <t>项目业主</t>
    </r>
  </si>
  <si>
    <r>
      <rPr>
        <sz val="14"/>
        <rFont val="黑体"/>
        <charset val="134"/>
      </rPr>
      <t>责任单位</t>
    </r>
  </si>
  <si>
    <r>
      <rPr>
        <sz val="14"/>
        <color theme="1"/>
        <rFont val="黑体"/>
        <charset val="134"/>
      </rPr>
      <t>备注</t>
    </r>
  </si>
  <si>
    <r>
      <rPr>
        <sz val="12"/>
        <rFont val="黑体"/>
        <charset val="134"/>
      </rPr>
      <t>总计</t>
    </r>
  </si>
  <si>
    <r>
      <rPr>
        <sz val="12"/>
        <rFont val="黑体"/>
        <charset val="134"/>
      </rPr>
      <t>一、通道类项目</t>
    </r>
  </si>
  <si>
    <r>
      <rPr>
        <sz val="12"/>
        <rFont val="黑体"/>
        <charset val="134"/>
      </rPr>
      <t>合计</t>
    </r>
  </si>
  <si>
    <r>
      <rPr>
        <sz val="12"/>
        <rFont val="黑体"/>
        <charset val="134"/>
      </rPr>
      <t>（一）铁路通道项目</t>
    </r>
  </si>
  <si>
    <r>
      <rPr>
        <sz val="12"/>
        <rFont val="黑体"/>
        <charset val="134"/>
      </rPr>
      <t>小计</t>
    </r>
  </si>
  <si>
    <r>
      <rPr>
        <sz val="12"/>
        <rFont val="仿宋_GB2312"/>
        <charset val="134"/>
      </rPr>
      <t>湘桂铁路柳州枢纽扩能改造工程</t>
    </r>
  </si>
  <si>
    <r>
      <rPr>
        <sz val="12"/>
        <rFont val="仿宋_GB2312"/>
        <charset val="134"/>
      </rPr>
      <t>既有线改扩建、</t>
    </r>
    <r>
      <rPr>
        <sz val="12"/>
        <rFont val="Times New Roman"/>
        <charset val="134"/>
      </rPr>
      <t>80-160</t>
    </r>
    <r>
      <rPr>
        <sz val="12"/>
        <rFont val="仿宋_GB2312"/>
        <charset val="134"/>
      </rPr>
      <t>公里</t>
    </r>
    <r>
      <rPr>
        <sz val="12"/>
        <rFont val="Times New Roman"/>
        <charset val="134"/>
      </rPr>
      <t>/</t>
    </r>
    <r>
      <rPr>
        <sz val="12"/>
        <rFont val="仿宋_GB2312"/>
        <charset val="134"/>
      </rPr>
      <t>小时，柳州境内里程约</t>
    </r>
    <r>
      <rPr>
        <sz val="12"/>
        <rFont val="Times New Roman"/>
        <charset val="134"/>
      </rPr>
      <t>21</t>
    </r>
    <r>
      <rPr>
        <sz val="12"/>
        <rFont val="仿宋_GB2312"/>
        <charset val="134"/>
      </rPr>
      <t>公里。</t>
    </r>
  </si>
  <si>
    <t>2020-2024</t>
  </si>
  <si>
    <r>
      <rPr>
        <sz val="12"/>
        <rFont val="仿宋_GB2312"/>
        <charset val="134"/>
      </rPr>
      <t>自治区级</t>
    </r>
  </si>
  <si>
    <r>
      <rPr>
        <sz val="12"/>
        <rFont val="仿宋_GB2312"/>
        <charset val="134"/>
      </rPr>
      <t>中国铁路南宁局</t>
    </r>
    <r>
      <rPr>
        <sz val="12"/>
        <rFont val="Times New Roman"/>
        <charset val="134"/>
      </rPr>
      <t xml:space="preserve">
</t>
    </r>
    <r>
      <rPr>
        <sz val="12"/>
        <rFont val="仿宋_GB2312"/>
        <charset val="134"/>
      </rPr>
      <t>集团有限公司</t>
    </r>
  </si>
  <si>
    <r>
      <rPr>
        <sz val="12"/>
        <rFont val="仿宋_GB2312"/>
        <charset val="134"/>
      </rPr>
      <t>市重点办、相关县（区）人民政府</t>
    </r>
  </si>
  <si>
    <r>
      <rPr>
        <sz val="12"/>
        <rFont val="仿宋_GB2312"/>
        <charset val="134"/>
      </rPr>
      <t>柳州经梧州至广州铁路</t>
    </r>
    <r>
      <rPr>
        <sz val="12"/>
        <rFont val="Times New Roman"/>
        <charset val="134"/>
      </rPr>
      <t xml:space="preserve">
(</t>
    </r>
    <r>
      <rPr>
        <sz val="12"/>
        <rFont val="仿宋_GB2312"/>
        <charset val="134"/>
      </rPr>
      <t>柳州至梧州段</t>
    </r>
    <r>
      <rPr>
        <sz val="12"/>
        <rFont val="Times New Roman"/>
        <charset val="134"/>
      </rPr>
      <t>)</t>
    </r>
  </si>
  <si>
    <r>
      <rPr>
        <sz val="12"/>
        <rFont val="仿宋_GB2312"/>
        <charset val="134"/>
      </rPr>
      <t>国铁</t>
    </r>
    <r>
      <rPr>
        <sz val="12"/>
        <rFont val="Times New Roman"/>
        <charset val="134"/>
      </rPr>
      <t>I</t>
    </r>
    <r>
      <rPr>
        <sz val="12"/>
        <rFont val="仿宋_GB2312"/>
        <charset val="134"/>
      </rPr>
      <t>级、双线电化、</t>
    </r>
    <r>
      <rPr>
        <sz val="12"/>
        <rFont val="Times New Roman"/>
        <charset val="134"/>
      </rPr>
      <t>160</t>
    </r>
    <r>
      <rPr>
        <sz val="12"/>
        <rFont val="仿宋_GB2312"/>
        <charset val="134"/>
      </rPr>
      <t>公里</t>
    </r>
    <r>
      <rPr>
        <sz val="12"/>
        <rFont val="Times New Roman"/>
        <charset val="134"/>
      </rPr>
      <t>/</t>
    </r>
    <r>
      <rPr>
        <sz val="12"/>
        <rFont val="仿宋_GB2312"/>
        <charset val="134"/>
      </rPr>
      <t>小时，柳州境内里程约</t>
    </r>
    <r>
      <rPr>
        <sz val="12"/>
        <rFont val="Times New Roman"/>
        <charset val="134"/>
      </rPr>
      <t>29</t>
    </r>
    <r>
      <rPr>
        <sz val="12"/>
        <rFont val="仿宋_GB2312"/>
        <charset val="134"/>
      </rPr>
      <t>公里。</t>
    </r>
  </si>
  <si>
    <t>2020-2025</t>
  </si>
  <si>
    <r>
      <rPr>
        <sz val="12"/>
        <rFont val="仿宋_GB2312"/>
        <charset val="134"/>
      </rPr>
      <t>广西柳梧铁路有限公司</t>
    </r>
  </si>
  <si>
    <r>
      <rPr>
        <sz val="12"/>
        <rFont val="仿宋_GB2312"/>
        <charset val="134"/>
      </rPr>
      <t>黔桂铁路增建二线工程（柳州段）</t>
    </r>
  </si>
  <si>
    <r>
      <rPr>
        <sz val="12"/>
        <rFont val="仿宋_GB2312"/>
        <charset val="134"/>
      </rPr>
      <t>国铁</t>
    </r>
    <r>
      <rPr>
        <sz val="12"/>
        <rFont val="Times New Roman"/>
        <charset val="134"/>
      </rPr>
      <t>I</t>
    </r>
    <r>
      <rPr>
        <sz val="12"/>
        <rFont val="仿宋_GB2312"/>
        <charset val="134"/>
      </rPr>
      <t>级、双线电化、</t>
    </r>
    <r>
      <rPr>
        <sz val="12"/>
        <rFont val="Times New Roman"/>
        <charset val="134"/>
      </rPr>
      <t>160</t>
    </r>
    <r>
      <rPr>
        <sz val="12"/>
        <rFont val="仿宋_GB2312"/>
        <charset val="134"/>
      </rPr>
      <t>公里</t>
    </r>
    <r>
      <rPr>
        <sz val="12"/>
        <rFont val="Times New Roman"/>
        <charset val="134"/>
      </rPr>
      <t>/</t>
    </r>
    <r>
      <rPr>
        <sz val="12"/>
        <rFont val="仿宋_GB2312"/>
        <charset val="134"/>
      </rPr>
      <t>小时，柳州境内里程约</t>
    </r>
    <r>
      <rPr>
        <sz val="12"/>
        <rFont val="Times New Roman"/>
        <charset val="134"/>
      </rPr>
      <t>36</t>
    </r>
    <r>
      <rPr>
        <sz val="12"/>
        <rFont val="仿宋_GB2312"/>
        <charset val="134"/>
      </rPr>
      <t>公里。</t>
    </r>
  </si>
  <si>
    <t>2024-2027</t>
  </si>
  <si>
    <r>
      <rPr>
        <sz val="12"/>
        <rFont val="黑体"/>
        <charset val="134"/>
      </rPr>
      <t>（二）高速公路通道项目</t>
    </r>
  </si>
  <si>
    <r>
      <t>G72</t>
    </r>
    <r>
      <rPr>
        <sz val="12"/>
        <rFont val="仿宋_GB2312"/>
        <charset val="134"/>
      </rPr>
      <t>泉州至南宁高速公路广西桂林至柳州段改扩建</t>
    </r>
  </si>
  <si>
    <r>
      <t>柳州境内里程约</t>
    </r>
    <r>
      <rPr>
        <sz val="12"/>
        <rFont val="Times New Roman"/>
        <charset val="134"/>
      </rPr>
      <t>32</t>
    </r>
    <r>
      <rPr>
        <sz val="12"/>
        <rFont val="仿宋_GB2312"/>
        <charset val="134"/>
      </rPr>
      <t>公里，双向八车道、</t>
    </r>
    <r>
      <rPr>
        <sz val="12"/>
        <rFont val="Times New Roman"/>
        <charset val="134"/>
      </rPr>
      <t>120</t>
    </r>
    <r>
      <rPr>
        <sz val="12"/>
        <rFont val="仿宋_GB2312"/>
        <charset val="134"/>
      </rPr>
      <t>公里</t>
    </r>
    <r>
      <rPr>
        <sz val="12"/>
        <rFont val="Times New Roman"/>
        <charset val="134"/>
      </rPr>
      <t>/</t>
    </r>
    <r>
      <rPr>
        <sz val="12"/>
        <rFont val="仿宋_GB2312"/>
        <charset val="134"/>
      </rPr>
      <t>小时。</t>
    </r>
  </si>
  <si>
    <t>2019-2023</t>
  </si>
  <si>
    <t>自治区级</t>
  </si>
  <si>
    <t>广西交通投资集团有限公司</t>
  </si>
  <si>
    <t>市交通运输局、鹿寨县人民政府</t>
  </si>
  <si>
    <r>
      <t>融安至从江高速公路一期工程</t>
    </r>
    <r>
      <rPr>
        <sz val="12"/>
        <rFont val="Times New Roman"/>
        <charset val="134"/>
      </rPr>
      <t xml:space="preserve">
</t>
    </r>
    <r>
      <rPr>
        <sz val="12"/>
        <rFont val="仿宋_GB2312"/>
        <charset val="134"/>
      </rPr>
      <t>（融安至安太段）</t>
    </r>
  </si>
  <si>
    <r>
      <t>柳州境内里程约</t>
    </r>
    <r>
      <rPr>
        <sz val="12"/>
        <rFont val="Times New Roman"/>
        <charset val="134"/>
      </rPr>
      <t>43</t>
    </r>
    <r>
      <rPr>
        <sz val="12"/>
        <rFont val="仿宋_GB2312"/>
        <charset val="134"/>
      </rPr>
      <t>公里，双向四车道、</t>
    </r>
    <r>
      <rPr>
        <sz val="12"/>
        <rFont val="Times New Roman"/>
        <charset val="134"/>
      </rPr>
      <t>100</t>
    </r>
    <r>
      <rPr>
        <sz val="12"/>
        <rFont val="仿宋_GB2312"/>
        <charset val="134"/>
      </rPr>
      <t>公里</t>
    </r>
    <r>
      <rPr>
        <sz val="12"/>
        <rFont val="Times New Roman"/>
        <charset val="134"/>
      </rPr>
      <t>/</t>
    </r>
    <r>
      <rPr>
        <sz val="12"/>
        <rFont val="仿宋_GB2312"/>
        <charset val="134"/>
      </rPr>
      <t>小时。</t>
    </r>
  </si>
  <si>
    <t>2019-2024</t>
  </si>
  <si>
    <t>市级</t>
  </si>
  <si>
    <r>
      <t>柳州市国冶路桥</t>
    </r>
    <r>
      <rPr>
        <sz val="12"/>
        <rFont val="Times New Roman"/>
        <charset val="134"/>
      </rPr>
      <t xml:space="preserve">
</t>
    </r>
    <r>
      <rPr>
        <sz val="12"/>
        <rFont val="仿宋_GB2312"/>
        <charset val="134"/>
      </rPr>
      <t>投资建设有限公司</t>
    </r>
  </si>
  <si>
    <t>市交通运输局、融安县、融水县人民政府</t>
  </si>
  <si>
    <r>
      <t>鹿寨至钦州港公路（鹿寨</t>
    </r>
    <r>
      <rPr>
        <sz val="12"/>
        <rFont val="Times New Roman"/>
        <charset val="134"/>
      </rPr>
      <t>-</t>
    </r>
    <r>
      <rPr>
        <sz val="12"/>
        <rFont val="仿宋_GB2312"/>
        <charset val="134"/>
      </rPr>
      <t>鱼峰段）</t>
    </r>
  </si>
  <si>
    <r>
      <t>柳州境内里程约</t>
    </r>
    <r>
      <rPr>
        <sz val="12"/>
        <rFont val="Times New Roman"/>
        <charset val="134"/>
      </rPr>
      <t>26</t>
    </r>
    <r>
      <rPr>
        <sz val="12"/>
        <rFont val="仿宋_GB2312"/>
        <charset val="134"/>
      </rPr>
      <t>公里，双向四车道、</t>
    </r>
    <r>
      <rPr>
        <sz val="12"/>
        <rFont val="Times New Roman"/>
        <charset val="134"/>
      </rPr>
      <t>120</t>
    </r>
    <r>
      <rPr>
        <sz val="12"/>
        <rFont val="仿宋_GB2312"/>
        <charset val="134"/>
      </rPr>
      <t>公里</t>
    </r>
    <r>
      <rPr>
        <sz val="12"/>
        <rFont val="Times New Roman"/>
        <charset val="134"/>
      </rPr>
      <t>/</t>
    </r>
    <r>
      <rPr>
        <sz val="12"/>
        <rFont val="仿宋_GB2312"/>
        <charset val="134"/>
      </rPr>
      <t>小时。</t>
    </r>
  </si>
  <si>
    <t>2022-2026</t>
  </si>
  <si>
    <t>广西鹿峰高速公路有限公司</t>
  </si>
  <si>
    <t>市交通运输局、鹿寨县人民政府、鱼峰区人民政府、柳东新区管委会</t>
  </si>
  <si>
    <r>
      <t>鹿寨至钦州港公路（柳州</t>
    </r>
    <r>
      <rPr>
        <sz val="12"/>
        <rFont val="Times New Roman"/>
        <charset val="134"/>
      </rPr>
      <t>-</t>
    </r>
    <r>
      <rPr>
        <sz val="12"/>
        <rFont val="仿宋_GB2312"/>
        <charset val="134"/>
      </rPr>
      <t>覃塘段）</t>
    </r>
  </si>
  <si>
    <r>
      <t>柳州境内里程约</t>
    </r>
    <r>
      <rPr>
        <sz val="12"/>
        <rFont val="Times New Roman"/>
        <charset val="134"/>
      </rPr>
      <t>8</t>
    </r>
    <r>
      <rPr>
        <sz val="12"/>
        <rFont val="仿宋_GB2312"/>
        <charset val="134"/>
      </rPr>
      <t>公里，双向四车道、</t>
    </r>
    <r>
      <rPr>
        <sz val="12"/>
        <rFont val="Times New Roman"/>
        <charset val="134"/>
      </rPr>
      <t>120</t>
    </r>
    <r>
      <rPr>
        <sz val="12"/>
        <rFont val="仿宋_GB2312"/>
        <charset val="134"/>
      </rPr>
      <t>公里</t>
    </r>
    <r>
      <rPr>
        <sz val="12"/>
        <rFont val="Times New Roman"/>
        <charset val="134"/>
      </rPr>
      <t>/</t>
    </r>
    <r>
      <rPr>
        <sz val="12"/>
        <rFont val="仿宋_GB2312"/>
        <charset val="134"/>
      </rPr>
      <t>小时。</t>
    </r>
  </si>
  <si>
    <t>中铁建投广西柳覃高速公路有限公司</t>
  </si>
  <si>
    <t>市交通运输局、柳江区人民政府</t>
  </si>
  <si>
    <r>
      <t>从江经融安至荔浦公路</t>
    </r>
    <r>
      <rPr>
        <sz val="12"/>
        <rFont val="Times New Roman"/>
        <charset val="134"/>
      </rPr>
      <t xml:space="preserve">
</t>
    </r>
    <r>
      <rPr>
        <sz val="12"/>
        <rFont val="仿宋_GB2312"/>
        <charset val="134"/>
      </rPr>
      <t>（融安经永福至阳朔段）</t>
    </r>
  </si>
  <si>
    <r>
      <t>柳州境内里程约</t>
    </r>
    <r>
      <rPr>
        <sz val="12"/>
        <rFont val="Times New Roman"/>
        <charset val="134"/>
      </rPr>
      <t>36</t>
    </r>
    <r>
      <rPr>
        <sz val="12"/>
        <rFont val="仿宋_GB2312"/>
        <charset val="134"/>
      </rPr>
      <t>公里，双向四车道、</t>
    </r>
    <r>
      <rPr>
        <sz val="12"/>
        <rFont val="Times New Roman"/>
        <charset val="134"/>
      </rPr>
      <t>100</t>
    </r>
    <r>
      <rPr>
        <sz val="12"/>
        <rFont val="仿宋_GB2312"/>
        <charset val="134"/>
      </rPr>
      <t>公里</t>
    </r>
    <r>
      <rPr>
        <sz val="12"/>
        <rFont val="Times New Roman"/>
        <charset val="134"/>
      </rPr>
      <t>/</t>
    </r>
    <r>
      <rPr>
        <sz val="12"/>
        <rFont val="仿宋_GB2312"/>
        <charset val="134"/>
      </rPr>
      <t>小时。</t>
    </r>
  </si>
  <si>
    <t>2022-2025</t>
  </si>
  <si>
    <t>广西中建融福高速公路有限公司</t>
  </si>
  <si>
    <t>市交通运输局、融安县人民政府</t>
  </si>
  <si>
    <t>梧州至乐业公路（鱼峰至宜州段）</t>
  </si>
  <si>
    <r>
      <t>柳州境内里程约</t>
    </r>
    <r>
      <rPr>
        <sz val="12"/>
        <rFont val="Times New Roman"/>
        <charset val="134"/>
      </rPr>
      <t>78</t>
    </r>
    <r>
      <rPr>
        <sz val="12"/>
        <rFont val="仿宋_GB2312"/>
        <charset val="134"/>
      </rPr>
      <t>公里，双向四车道、</t>
    </r>
    <r>
      <rPr>
        <sz val="12"/>
        <rFont val="Times New Roman"/>
        <charset val="134"/>
      </rPr>
      <t>120</t>
    </r>
    <r>
      <rPr>
        <sz val="12"/>
        <rFont val="仿宋_GB2312"/>
        <charset val="134"/>
      </rPr>
      <t>公里</t>
    </r>
    <r>
      <rPr>
        <sz val="12"/>
        <rFont val="Times New Roman"/>
        <charset val="134"/>
      </rPr>
      <t>/</t>
    </r>
    <r>
      <rPr>
        <sz val="12"/>
        <rFont val="仿宋_GB2312"/>
        <charset val="134"/>
      </rPr>
      <t>小时。</t>
    </r>
  </si>
  <si>
    <t>中铁建投广西鱼宜高速公路有限公司</t>
  </si>
  <si>
    <t>市交通运输局、鱼峰区人民政府、柳江区人民政府</t>
  </si>
  <si>
    <r>
      <t>柳州高速过境线公路</t>
    </r>
    <r>
      <rPr>
        <sz val="12"/>
        <rFont val="Times New Roman"/>
        <charset val="134"/>
      </rPr>
      <t xml:space="preserve">
</t>
    </r>
    <r>
      <rPr>
        <sz val="12"/>
        <rFont val="仿宋_GB2312"/>
        <charset val="134"/>
      </rPr>
      <t>（罗城经柳城至鹿寨段）</t>
    </r>
  </si>
  <si>
    <r>
      <t>柳州境内里程约</t>
    </r>
    <r>
      <rPr>
        <sz val="12"/>
        <rFont val="Times New Roman"/>
        <charset val="134"/>
      </rPr>
      <t>90</t>
    </r>
    <r>
      <rPr>
        <sz val="12"/>
        <rFont val="仿宋_GB2312"/>
        <charset val="134"/>
      </rPr>
      <t>公里，双向四车道、</t>
    </r>
    <r>
      <rPr>
        <sz val="12"/>
        <rFont val="Times New Roman"/>
        <charset val="134"/>
      </rPr>
      <t>120</t>
    </r>
    <r>
      <rPr>
        <sz val="12"/>
        <rFont val="仿宋_GB2312"/>
        <charset val="134"/>
      </rPr>
      <t>公里</t>
    </r>
    <r>
      <rPr>
        <sz val="12"/>
        <rFont val="Times New Roman"/>
        <charset val="134"/>
      </rPr>
      <t>/</t>
    </r>
    <r>
      <rPr>
        <sz val="12"/>
        <rFont val="仿宋_GB2312"/>
        <charset val="134"/>
      </rPr>
      <t>小时。</t>
    </r>
  </si>
  <si>
    <t>广西国冶交通投资有限公司</t>
  </si>
  <si>
    <t>市交通运输局、柳城县人民政府、鹿寨县人民政府</t>
  </si>
  <si>
    <r>
      <t>桂林至钦州港公路</t>
    </r>
    <r>
      <rPr>
        <sz val="12"/>
        <rFont val="Times New Roman"/>
        <charset val="134"/>
      </rPr>
      <t xml:space="preserve">
</t>
    </r>
    <r>
      <rPr>
        <sz val="12"/>
        <rFont val="仿宋_GB2312"/>
        <charset val="134"/>
      </rPr>
      <t>（永福三皇至柳州段）</t>
    </r>
  </si>
  <si>
    <t>广西永柳高速公路有限公司</t>
  </si>
  <si>
    <t>市交通运输局、柳城县人民政府、鹿寨县人民政府、融安县人民政府、柳北区人民政府</t>
  </si>
  <si>
    <r>
      <t>融安至从江高速公路二期工程</t>
    </r>
    <r>
      <rPr>
        <sz val="12"/>
        <rFont val="Times New Roman"/>
        <charset val="134"/>
      </rPr>
      <t xml:space="preserve">
</t>
    </r>
    <r>
      <rPr>
        <sz val="12"/>
        <rFont val="仿宋_GB2312"/>
        <charset val="134"/>
      </rPr>
      <t>（安太至黔贵界段）</t>
    </r>
  </si>
  <si>
    <r>
      <t>柳州境内里程约</t>
    </r>
    <r>
      <rPr>
        <sz val="12"/>
        <rFont val="Times New Roman"/>
        <charset val="134"/>
      </rPr>
      <t>18</t>
    </r>
    <r>
      <rPr>
        <sz val="12"/>
        <rFont val="仿宋_GB2312"/>
        <charset val="134"/>
      </rPr>
      <t>公里，双向四车道、</t>
    </r>
    <r>
      <rPr>
        <sz val="12"/>
        <rFont val="Times New Roman"/>
        <charset val="134"/>
      </rPr>
      <t>100</t>
    </r>
    <r>
      <rPr>
        <sz val="12"/>
        <rFont val="仿宋_GB2312"/>
        <charset val="134"/>
      </rPr>
      <t>公里</t>
    </r>
    <r>
      <rPr>
        <sz val="12"/>
        <rFont val="Times New Roman"/>
        <charset val="134"/>
      </rPr>
      <t>/</t>
    </r>
    <r>
      <rPr>
        <sz val="12"/>
        <rFont val="仿宋_GB2312"/>
        <charset val="134"/>
      </rPr>
      <t>小时。</t>
    </r>
  </si>
  <si>
    <t>待定</t>
  </si>
  <si>
    <t>市交通运输局、融水县人民政府</t>
  </si>
  <si>
    <t>柳州至金秀公路（柳州至桐木段）</t>
  </si>
  <si>
    <r>
      <t>项目线路全长</t>
    </r>
    <r>
      <rPr>
        <sz val="12"/>
        <rFont val="Times New Roman"/>
        <charset val="134"/>
      </rPr>
      <t>59.7</t>
    </r>
    <r>
      <rPr>
        <sz val="12"/>
        <rFont val="仿宋_GB2312"/>
        <charset val="134"/>
      </rPr>
      <t>公里，设置官塘、木棉、导江北、水晶、桐木北、桐木</t>
    </r>
    <r>
      <rPr>
        <sz val="12"/>
        <rFont val="Times New Roman"/>
        <charset val="134"/>
      </rPr>
      <t xml:space="preserve"> 6 </t>
    </r>
    <r>
      <rPr>
        <sz val="12"/>
        <rFont val="仿宋_GB2312"/>
        <charset val="134"/>
      </rPr>
      <t>处互通式立交，其中官塘、木棉、桐木</t>
    </r>
    <r>
      <rPr>
        <sz val="12"/>
        <rFont val="Times New Roman"/>
        <charset val="134"/>
      </rPr>
      <t>3</t>
    </r>
    <r>
      <rPr>
        <sz val="12"/>
        <rFont val="仿宋_GB2312"/>
        <charset val="134"/>
      </rPr>
      <t>处为枢纽互通。同步建设水晶连接线</t>
    </r>
    <r>
      <rPr>
        <sz val="12"/>
        <rFont val="Times New Roman"/>
        <charset val="134"/>
      </rPr>
      <t xml:space="preserve"> 12.3 </t>
    </r>
    <r>
      <rPr>
        <sz val="12"/>
        <rFont val="仿宋_GB2312"/>
        <charset val="134"/>
      </rPr>
      <t>公里，桐木连接线</t>
    </r>
    <r>
      <rPr>
        <sz val="12"/>
        <rFont val="Times New Roman"/>
        <charset val="134"/>
      </rPr>
      <t>5.5</t>
    </r>
    <r>
      <rPr>
        <sz val="12"/>
        <rFont val="仿宋_GB2312"/>
        <charset val="134"/>
      </rPr>
      <t>公里，以及必要的交通工程及沿线设施。</t>
    </r>
  </si>
  <si>
    <t>2023-2026</t>
  </si>
  <si>
    <r>
      <t>广西北部湾投资</t>
    </r>
    <r>
      <rPr>
        <sz val="12"/>
        <rFont val="Times New Roman"/>
        <charset val="134"/>
      </rPr>
      <t xml:space="preserve">
</t>
    </r>
    <r>
      <rPr>
        <sz val="12"/>
        <rFont val="仿宋_GB2312"/>
        <charset val="134"/>
      </rPr>
      <t>集团有限公司</t>
    </r>
  </si>
  <si>
    <t>市交通运输局、鹿寨县人民政府、柳东新区管委会</t>
  </si>
  <si>
    <r>
      <t>龙胜至峒中口岸公路</t>
    </r>
    <r>
      <rPr>
        <sz val="12"/>
        <rFont val="Times New Roman"/>
        <charset val="134"/>
      </rPr>
      <t xml:space="preserve">
</t>
    </r>
    <r>
      <rPr>
        <sz val="12"/>
        <rFont val="仿宋_GB2312"/>
        <charset val="134"/>
      </rPr>
      <t>（龙胜至融安段）</t>
    </r>
  </si>
  <si>
    <r>
      <t>柳州境内里程约</t>
    </r>
    <r>
      <rPr>
        <sz val="12"/>
        <rFont val="Times New Roman"/>
        <charset val="134"/>
      </rPr>
      <t>63</t>
    </r>
    <r>
      <rPr>
        <sz val="12"/>
        <rFont val="仿宋_GB2312"/>
        <charset val="134"/>
      </rPr>
      <t>公里，双向四车道、</t>
    </r>
    <r>
      <rPr>
        <sz val="12"/>
        <rFont val="Times New Roman"/>
        <charset val="134"/>
      </rPr>
      <t>100</t>
    </r>
    <r>
      <rPr>
        <sz val="12"/>
        <rFont val="仿宋_GB2312"/>
        <charset val="134"/>
      </rPr>
      <t>公里</t>
    </r>
    <r>
      <rPr>
        <sz val="12"/>
        <rFont val="Times New Roman"/>
        <charset val="134"/>
      </rPr>
      <t>/</t>
    </r>
    <r>
      <rPr>
        <sz val="12"/>
        <rFont val="仿宋_GB2312"/>
        <charset val="134"/>
      </rPr>
      <t>小时。</t>
    </r>
  </si>
  <si>
    <t>市交通运输局、融安县人民政府、融水县人民政府、三江县人民政府</t>
  </si>
  <si>
    <r>
      <t>龙胜至峒中口岸公路</t>
    </r>
    <r>
      <rPr>
        <sz val="12"/>
        <rFont val="Times New Roman"/>
        <charset val="134"/>
      </rPr>
      <t xml:space="preserve">
</t>
    </r>
    <r>
      <rPr>
        <sz val="12"/>
        <rFont val="仿宋_GB2312"/>
        <charset val="134"/>
      </rPr>
      <t>（融安至罗城段）</t>
    </r>
  </si>
  <si>
    <r>
      <t>柳州境内里程约</t>
    </r>
    <r>
      <rPr>
        <sz val="12"/>
        <rFont val="Times New Roman"/>
        <charset val="134"/>
      </rPr>
      <t>48</t>
    </r>
    <r>
      <rPr>
        <sz val="12"/>
        <rFont val="仿宋_GB2312"/>
        <charset val="134"/>
      </rPr>
      <t>公里，双向四车道、</t>
    </r>
    <r>
      <rPr>
        <sz val="12"/>
        <rFont val="Times New Roman"/>
        <charset val="134"/>
      </rPr>
      <t>120</t>
    </r>
    <r>
      <rPr>
        <sz val="12"/>
        <rFont val="仿宋_GB2312"/>
        <charset val="134"/>
      </rPr>
      <t>公里</t>
    </r>
    <r>
      <rPr>
        <sz val="12"/>
        <rFont val="Times New Roman"/>
        <charset val="134"/>
      </rPr>
      <t>/</t>
    </r>
    <r>
      <rPr>
        <sz val="12"/>
        <rFont val="仿宋_GB2312"/>
        <charset val="134"/>
      </rPr>
      <t>小时。</t>
    </r>
  </si>
  <si>
    <r>
      <rPr>
        <sz val="12"/>
        <rFont val="黑体"/>
        <charset val="134"/>
      </rPr>
      <t>（三）水运通道项目</t>
    </r>
  </si>
  <si>
    <r>
      <t>柳江红花枢纽至石龙三江口</t>
    </r>
    <r>
      <rPr>
        <sz val="12"/>
        <rFont val="Times New Roman"/>
        <charset val="134"/>
      </rPr>
      <t>II</t>
    </r>
    <r>
      <rPr>
        <sz val="12"/>
        <rFont val="仿宋_GB2312"/>
        <charset val="134"/>
      </rPr>
      <t>级航道工程</t>
    </r>
  </si>
  <si>
    <r>
      <t>全长</t>
    </r>
    <r>
      <rPr>
        <sz val="12"/>
        <rFont val="Times New Roman"/>
        <charset val="134"/>
      </rPr>
      <t>101.2</t>
    </r>
    <r>
      <rPr>
        <sz val="12"/>
        <rFont val="仿宋_GB2312"/>
        <charset val="134"/>
      </rPr>
      <t>公里，按内河Ⅱ级航道通航</t>
    </r>
    <r>
      <rPr>
        <sz val="12"/>
        <rFont val="Times New Roman"/>
        <charset val="134"/>
      </rPr>
      <t>2000</t>
    </r>
    <r>
      <rPr>
        <sz val="12"/>
        <rFont val="仿宋_GB2312"/>
        <charset val="134"/>
      </rPr>
      <t>吨级船舶标准建设，航道设计尺度为</t>
    </r>
    <r>
      <rPr>
        <sz val="12"/>
        <rFont val="Times New Roman"/>
        <charset val="134"/>
      </rPr>
      <t>3.5</t>
    </r>
    <r>
      <rPr>
        <sz val="12"/>
        <rFont val="仿宋_GB2312"/>
        <charset val="134"/>
      </rPr>
      <t>米</t>
    </r>
    <r>
      <rPr>
        <sz val="12"/>
        <rFont val="Times New Roman"/>
        <charset val="134"/>
      </rPr>
      <t>×80</t>
    </r>
    <r>
      <rPr>
        <sz val="12"/>
        <rFont val="仿宋_GB2312"/>
        <charset val="134"/>
      </rPr>
      <t>米</t>
    </r>
    <r>
      <rPr>
        <sz val="12"/>
        <rFont val="Times New Roman"/>
        <charset val="134"/>
      </rPr>
      <t>×550</t>
    </r>
    <r>
      <rPr>
        <sz val="12"/>
        <rFont val="仿宋_GB2312"/>
        <charset val="134"/>
      </rPr>
      <t>米（航道水深</t>
    </r>
    <r>
      <rPr>
        <sz val="12"/>
        <rFont val="Times New Roman"/>
        <charset val="134"/>
      </rPr>
      <t>×</t>
    </r>
    <r>
      <rPr>
        <sz val="12"/>
        <rFont val="仿宋_GB2312"/>
        <charset val="134"/>
      </rPr>
      <t>宽度</t>
    </r>
    <r>
      <rPr>
        <sz val="12"/>
        <rFont val="Times New Roman"/>
        <charset val="134"/>
      </rPr>
      <t>×</t>
    </r>
    <r>
      <rPr>
        <sz val="12"/>
        <rFont val="仿宋_GB2312"/>
        <charset val="134"/>
      </rPr>
      <t>弯曲半径</t>
    </r>
    <r>
      <rPr>
        <sz val="12"/>
        <rFont val="Times New Roman"/>
        <charset val="134"/>
      </rPr>
      <t>)</t>
    </r>
    <r>
      <rPr>
        <sz val="12"/>
        <rFont val="仿宋_GB2312"/>
        <charset val="134"/>
      </rPr>
      <t>。</t>
    </r>
  </si>
  <si>
    <t>2021-2025</t>
  </si>
  <si>
    <r>
      <t>广西壮族自治区</t>
    </r>
    <r>
      <rPr>
        <sz val="12"/>
        <rFont val="Times New Roman"/>
        <charset val="134"/>
      </rPr>
      <t xml:space="preserve">
</t>
    </r>
    <r>
      <rPr>
        <sz val="12"/>
        <rFont val="仿宋_GB2312"/>
        <charset val="134"/>
      </rPr>
      <t>港航发展中心</t>
    </r>
  </si>
  <si>
    <t>市交通运输局、水利局，柳州海事局，柳州航道养护中心，鱼峰区、鹿寨县人民政府</t>
  </si>
  <si>
    <r>
      <t>都柳江</t>
    </r>
    <r>
      <rPr>
        <sz val="12"/>
        <rFont val="Times New Roman"/>
        <charset val="134"/>
      </rPr>
      <t>—</t>
    </r>
    <r>
      <rPr>
        <sz val="12"/>
        <rFont val="仿宋_GB2312"/>
        <charset val="134"/>
      </rPr>
      <t>融江（省界至柳州）航道</t>
    </r>
    <r>
      <rPr>
        <sz val="12"/>
        <rFont val="Times New Roman"/>
        <charset val="134"/>
      </rPr>
      <t xml:space="preserve">
</t>
    </r>
    <r>
      <rPr>
        <sz val="12"/>
        <rFont val="仿宋_GB2312"/>
        <charset val="134"/>
      </rPr>
      <t>整治工程</t>
    </r>
  </si>
  <si>
    <r>
      <t>按</t>
    </r>
    <r>
      <rPr>
        <sz val="12"/>
        <rFont val="Times New Roman"/>
        <charset val="134"/>
      </rPr>
      <t>1000</t>
    </r>
    <r>
      <rPr>
        <sz val="12"/>
        <rFont val="仿宋_GB2312"/>
        <charset val="134"/>
      </rPr>
      <t>吨级航道整治，全长</t>
    </r>
    <r>
      <rPr>
        <sz val="12"/>
        <rFont val="Times New Roman"/>
        <charset val="134"/>
      </rPr>
      <t>295.9</t>
    </r>
    <r>
      <rPr>
        <sz val="12"/>
        <rFont val="仿宋_GB2312"/>
        <charset val="134"/>
      </rPr>
      <t>公里。</t>
    </r>
  </si>
  <si>
    <t>2023-2025</t>
  </si>
  <si>
    <r>
      <t>市交通运输局</t>
    </r>
    <r>
      <rPr>
        <sz val="12"/>
        <rFont val="Times New Roman"/>
        <charset val="134"/>
      </rPr>
      <t xml:space="preserve"> </t>
    </r>
    <r>
      <rPr>
        <sz val="12"/>
        <rFont val="仿宋_GB2312"/>
        <charset val="134"/>
      </rPr>
      <t>、水利局、自然资源和规划局，柳州海事局，柳州航道养护中心，柳城县、鹿寨县、融安县、融水县、三江县人民政府</t>
    </r>
  </si>
  <si>
    <t>西南水运出海北线通道融江麻石船闸工程</t>
  </si>
  <si>
    <r>
      <t>改扩建</t>
    </r>
    <r>
      <rPr>
        <sz val="12"/>
        <rFont val="Times New Roman"/>
        <charset val="134"/>
      </rPr>
      <t>1000</t>
    </r>
    <r>
      <rPr>
        <sz val="12"/>
        <rFont val="仿宋"/>
        <charset val="134"/>
      </rPr>
      <t>吨级船闸</t>
    </r>
    <r>
      <rPr>
        <sz val="12"/>
        <rFont val="Times New Roman"/>
        <charset val="134"/>
      </rPr>
      <t>1</t>
    </r>
    <r>
      <rPr>
        <sz val="12"/>
        <rFont val="仿宋"/>
        <charset val="134"/>
      </rPr>
      <t>座，设计年单向通过能力</t>
    </r>
    <r>
      <rPr>
        <sz val="12"/>
        <rFont val="Times New Roman"/>
        <charset val="134"/>
      </rPr>
      <t>1100</t>
    </r>
    <r>
      <rPr>
        <sz val="12"/>
        <rFont val="仿宋"/>
        <charset val="134"/>
      </rPr>
      <t>万吨。</t>
    </r>
  </si>
  <si>
    <t>待定（自治区交通运输厅前期代办）</t>
  </si>
  <si>
    <r>
      <t>市交通运输局、水利局、自然资源和规划局</t>
    </r>
    <r>
      <rPr>
        <sz val="12"/>
        <rFont val="Times New Roman"/>
        <charset val="134"/>
      </rPr>
      <t>,</t>
    </r>
    <r>
      <rPr>
        <sz val="12"/>
        <rFont val="仿宋_GB2312"/>
        <charset val="134"/>
      </rPr>
      <t>柳州海事局，融水县人民政府</t>
    </r>
  </si>
  <si>
    <t>西南水运出海北线通道融江浮石船闸工程</t>
  </si>
  <si>
    <r>
      <t>市交通运输局、水利局、自然资源和规划局</t>
    </r>
    <r>
      <rPr>
        <sz val="12"/>
        <rFont val="Times New Roman"/>
        <charset val="134"/>
      </rPr>
      <t>,</t>
    </r>
    <r>
      <rPr>
        <sz val="12"/>
        <rFont val="仿宋_GB2312"/>
        <charset val="134"/>
      </rPr>
      <t>柳州海事局，融安县人民政府</t>
    </r>
  </si>
  <si>
    <t>西南水运出海北线通道融江古顶船闸工程</t>
  </si>
  <si>
    <t>西南水运出海北线通道融江大埔船闸工程</t>
  </si>
  <si>
    <r>
      <t>市交通运输局、水利局、自然资源和规划局</t>
    </r>
    <r>
      <rPr>
        <sz val="12"/>
        <rFont val="Times New Roman"/>
        <charset val="134"/>
      </rPr>
      <t>,</t>
    </r>
    <r>
      <rPr>
        <sz val="12"/>
        <rFont val="仿宋_GB2312"/>
        <charset val="134"/>
      </rPr>
      <t>柳州海事局，柳城县人民政府</t>
    </r>
  </si>
  <si>
    <t>广西都柳江梅林航电枢纽工程</t>
  </si>
  <si>
    <r>
      <t>项目是以航运为主，兼顾发电等综合效益。枢纽主要建筑物有非溢流重力坝、坝后式电站、泄洪建筑物、通航建筑物等。工程正常蓄水位</t>
    </r>
    <r>
      <rPr>
        <sz val="12"/>
        <rFont val="Times New Roman"/>
        <charset val="134"/>
      </rPr>
      <t>176</t>
    </r>
    <r>
      <rPr>
        <sz val="12"/>
        <rFont val="仿宋"/>
        <charset val="134"/>
      </rPr>
      <t>米，水库总库容为</t>
    </r>
    <r>
      <rPr>
        <sz val="12"/>
        <rFont val="Times New Roman"/>
        <charset val="134"/>
      </rPr>
      <t>2.11</t>
    </r>
    <r>
      <rPr>
        <sz val="12"/>
        <rFont val="仿宋"/>
        <charset val="134"/>
      </rPr>
      <t>亿立方米，电站装机容量</t>
    </r>
    <r>
      <rPr>
        <sz val="12"/>
        <rFont val="Times New Roman"/>
        <charset val="134"/>
      </rPr>
      <t>4.2</t>
    </r>
    <r>
      <rPr>
        <sz val="12"/>
        <rFont val="仿宋"/>
        <charset val="134"/>
      </rPr>
      <t>万千瓦，船闸规模按Ⅲ级航道设计，设计最大通航船舶</t>
    </r>
    <r>
      <rPr>
        <sz val="12"/>
        <rFont val="Times New Roman"/>
        <charset val="134"/>
      </rPr>
      <t>1000</t>
    </r>
    <r>
      <rPr>
        <sz val="12"/>
        <rFont val="仿宋"/>
        <charset val="134"/>
      </rPr>
      <t>吨级单船。</t>
    </r>
  </si>
  <si>
    <t>2023-2028</t>
  </si>
  <si>
    <t>柳州市龙溪水利水电建投资有限公司</t>
  </si>
  <si>
    <r>
      <t>市交通运输局、水利局、自然资源和规划局</t>
    </r>
    <r>
      <rPr>
        <sz val="12"/>
        <rFont val="Times New Roman"/>
        <charset val="134"/>
      </rPr>
      <t>,</t>
    </r>
    <r>
      <rPr>
        <sz val="12"/>
        <rFont val="仿宋_GB2312"/>
        <charset val="134"/>
      </rPr>
      <t>柳州海事局，三江县人民政府</t>
    </r>
  </si>
  <si>
    <r>
      <rPr>
        <sz val="12"/>
        <rFont val="黑体"/>
        <charset val="134"/>
      </rPr>
      <t>二、枢纽类项目</t>
    </r>
  </si>
  <si>
    <r>
      <rPr>
        <sz val="12"/>
        <rFont val="黑体"/>
        <charset val="134"/>
      </rPr>
      <t>（一）市域客货运（物流）枢纽项目</t>
    </r>
  </si>
  <si>
    <r>
      <t>柳州西鹅铁路物流中心</t>
    </r>
    <r>
      <rPr>
        <sz val="12"/>
        <rFont val="Times New Roman"/>
        <charset val="134"/>
      </rPr>
      <t>-</t>
    </r>
    <r>
      <rPr>
        <sz val="12"/>
        <rFont val="仿宋_GB2312"/>
        <charset val="134"/>
      </rPr>
      <t>柳州西鹅铁路物流基地</t>
    </r>
    <r>
      <rPr>
        <sz val="12"/>
        <rFont val="Times New Roman"/>
        <charset val="134"/>
      </rPr>
      <t>-D</t>
    </r>
    <r>
      <rPr>
        <sz val="12"/>
        <rFont val="仿宋_GB2312"/>
        <charset val="134"/>
      </rPr>
      <t>地块（海关监管作业</t>
    </r>
    <r>
      <rPr>
        <sz val="12"/>
        <rFont val="Times New Roman"/>
        <charset val="134"/>
      </rPr>
      <t xml:space="preserve">
</t>
    </r>
    <r>
      <rPr>
        <sz val="12"/>
        <rFont val="仿宋_GB2312"/>
        <charset val="134"/>
      </rPr>
      <t>场所）</t>
    </r>
  </si>
  <si>
    <r>
      <t>海关监管场进出场卡口区、查验作业区、检疫处理区、集装箱堆放区、海关监管仓库、大型集装箱</t>
    </r>
    <r>
      <rPr>
        <sz val="12"/>
        <rFont val="Times New Roman"/>
        <charset val="134"/>
      </rPr>
      <t>H986</t>
    </r>
    <r>
      <rPr>
        <sz val="12"/>
        <rFont val="仿宋_GB2312"/>
        <charset val="134"/>
      </rPr>
      <t>检查设备区、海关办公区、集装箱铁路装卸区域等</t>
    </r>
    <r>
      <rPr>
        <sz val="12"/>
        <rFont val="Times New Roman"/>
        <charset val="134"/>
      </rPr>
      <t>8</t>
    </r>
    <r>
      <rPr>
        <sz val="12"/>
        <rFont val="仿宋_GB2312"/>
        <charset val="134"/>
      </rPr>
      <t>个功能区。</t>
    </r>
  </si>
  <si>
    <t>广西柳州市龙铁投资发展有限公司</t>
  </si>
  <si>
    <t>市重点办、柳南区人民政府</t>
  </si>
  <si>
    <r>
      <t>柳州西鹅铁路物流中心</t>
    </r>
    <r>
      <rPr>
        <sz val="12"/>
        <rFont val="Times New Roman"/>
        <charset val="134"/>
      </rPr>
      <t>-</t>
    </r>
    <r>
      <rPr>
        <sz val="12"/>
        <rFont val="仿宋_GB2312"/>
        <charset val="134"/>
      </rPr>
      <t>柳州西鹅铁路物流基地</t>
    </r>
    <r>
      <rPr>
        <sz val="12"/>
        <rFont val="Times New Roman"/>
        <charset val="134"/>
      </rPr>
      <t>-F</t>
    </r>
    <r>
      <rPr>
        <sz val="12"/>
        <rFont val="仿宋_GB2312"/>
        <charset val="134"/>
      </rPr>
      <t>地块（铁路钢材、建材物流和交易区）</t>
    </r>
  </si>
  <si>
    <r>
      <t>建设钢材、建材仓库各</t>
    </r>
    <r>
      <rPr>
        <sz val="12"/>
        <rFont val="Times New Roman"/>
        <charset val="134"/>
      </rPr>
      <t>1</t>
    </r>
    <r>
      <rPr>
        <sz val="12"/>
        <rFont val="仿宋_GB2312"/>
        <charset val="134"/>
      </rPr>
      <t>栋、钢材交易楼</t>
    </r>
    <r>
      <rPr>
        <sz val="12"/>
        <rFont val="Times New Roman"/>
        <charset val="134"/>
      </rPr>
      <t>4</t>
    </r>
    <r>
      <rPr>
        <sz val="12"/>
        <rFont val="仿宋_GB2312"/>
        <charset val="134"/>
      </rPr>
      <t>栋、建材交易楼</t>
    </r>
    <r>
      <rPr>
        <sz val="12"/>
        <rFont val="Times New Roman"/>
        <charset val="134"/>
      </rPr>
      <t>1</t>
    </r>
    <r>
      <rPr>
        <sz val="12"/>
        <rFont val="仿宋_GB2312"/>
        <charset val="134"/>
      </rPr>
      <t>栋，另有西鹅铁路物流中心（钢材区）铁路专用线一束两线</t>
    </r>
    <r>
      <rPr>
        <sz val="12"/>
        <rFont val="Times New Roman"/>
        <charset val="134"/>
      </rPr>
      <t>910</t>
    </r>
    <r>
      <rPr>
        <sz val="12"/>
        <rFont val="仿宋_GB2312"/>
        <charset val="134"/>
      </rPr>
      <t>米。</t>
    </r>
  </si>
  <si>
    <t>2022-2024</t>
  </si>
  <si>
    <r>
      <t>柳州西鹅铁路物流中心</t>
    </r>
    <r>
      <rPr>
        <sz val="12"/>
        <rFont val="Times New Roman"/>
        <charset val="134"/>
      </rPr>
      <t>-</t>
    </r>
    <r>
      <rPr>
        <sz val="12"/>
        <rFont val="仿宋_GB2312"/>
        <charset val="134"/>
      </rPr>
      <t>柳州西鹅铁路物流基地</t>
    </r>
    <r>
      <rPr>
        <sz val="12"/>
        <rFont val="Times New Roman"/>
        <charset val="134"/>
      </rPr>
      <t>-E</t>
    </r>
    <r>
      <rPr>
        <sz val="12"/>
        <rFont val="仿宋_GB2312"/>
        <charset val="134"/>
      </rPr>
      <t>地块（跨境电商服务</t>
    </r>
    <r>
      <rPr>
        <sz val="12"/>
        <rFont val="Times New Roman"/>
        <charset val="134"/>
      </rPr>
      <t xml:space="preserve">
</t>
    </r>
    <r>
      <rPr>
        <sz val="12"/>
        <rFont val="仿宋_GB2312"/>
        <charset val="134"/>
      </rPr>
      <t>中心）</t>
    </r>
  </si>
  <si>
    <r>
      <t>配套建设跨境电商服务中心</t>
    </r>
    <r>
      <rPr>
        <sz val="12"/>
        <rFont val="Times New Roman"/>
        <charset val="134"/>
      </rPr>
      <t>1</t>
    </r>
    <r>
      <rPr>
        <sz val="12"/>
        <rFont val="仿宋_GB2312"/>
        <charset val="134"/>
      </rPr>
      <t>栋、跨境电商仓库、中转分拨及配套设施。</t>
    </r>
  </si>
  <si>
    <t>2024-2026</t>
  </si>
  <si>
    <r>
      <t>柳州西鹅铁路物流中心</t>
    </r>
    <r>
      <rPr>
        <sz val="12"/>
        <rFont val="Times New Roman"/>
        <charset val="134"/>
      </rPr>
      <t>-</t>
    </r>
    <r>
      <rPr>
        <sz val="12"/>
        <rFont val="仿宋_GB2312"/>
        <charset val="134"/>
      </rPr>
      <t>柳州传化</t>
    </r>
    <r>
      <rPr>
        <sz val="12"/>
        <rFont val="Times New Roman"/>
        <charset val="134"/>
      </rPr>
      <t xml:space="preserve">
</t>
    </r>
    <r>
      <rPr>
        <sz val="12"/>
        <rFont val="仿宋_GB2312"/>
        <charset val="134"/>
      </rPr>
      <t>公路港（三期）</t>
    </r>
  </si>
  <si>
    <r>
      <t>柳州传化公路港（三期）规划建设</t>
    </r>
    <r>
      <rPr>
        <sz val="12"/>
        <rFont val="Times New Roman"/>
        <charset val="134"/>
      </rPr>
      <t>14#</t>
    </r>
    <r>
      <rPr>
        <sz val="12"/>
        <rFont val="仿宋_GB2312"/>
        <charset val="134"/>
      </rPr>
      <t>、</t>
    </r>
    <r>
      <rPr>
        <sz val="12"/>
        <rFont val="Times New Roman"/>
        <charset val="134"/>
      </rPr>
      <t>15#</t>
    </r>
    <r>
      <rPr>
        <sz val="12"/>
        <rFont val="仿宋_GB2312"/>
        <charset val="134"/>
      </rPr>
      <t>、</t>
    </r>
    <r>
      <rPr>
        <sz val="12"/>
        <rFont val="Times New Roman"/>
        <charset val="134"/>
      </rPr>
      <t>16#</t>
    </r>
    <r>
      <rPr>
        <sz val="12"/>
        <rFont val="仿宋_GB2312"/>
        <charset val="134"/>
      </rPr>
      <t>、</t>
    </r>
    <r>
      <rPr>
        <sz val="12"/>
        <rFont val="Times New Roman"/>
        <charset val="134"/>
      </rPr>
      <t>17#</t>
    </r>
    <r>
      <rPr>
        <sz val="12"/>
        <rFont val="仿宋_GB2312"/>
        <charset val="134"/>
      </rPr>
      <t>、</t>
    </r>
    <r>
      <rPr>
        <sz val="12"/>
        <rFont val="Times New Roman"/>
        <charset val="134"/>
      </rPr>
      <t>18#</t>
    </r>
    <r>
      <rPr>
        <sz val="12"/>
        <rFont val="仿宋_GB2312"/>
        <charset val="134"/>
      </rPr>
      <t>、</t>
    </r>
    <r>
      <rPr>
        <sz val="12"/>
        <rFont val="Times New Roman"/>
        <charset val="134"/>
      </rPr>
      <t>19#</t>
    </r>
    <r>
      <rPr>
        <sz val="12"/>
        <rFont val="仿宋_GB2312"/>
        <charset val="134"/>
      </rPr>
      <t>汽配仓储转运中心以及配套加油加气站。</t>
    </r>
  </si>
  <si>
    <t>2021-2023</t>
  </si>
  <si>
    <t>柳州传化公路港物流有限公司</t>
  </si>
  <si>
    <t>柳州高铁物流基地</t>
  </si>
  <si>
    <r>
      <t>优先实施一期、二期工程。一期工程占地规模约</t>
    </r>
    <r>
      <rPr>
        <sz val="12"/>
        <rFont val="Times New Roman"/>
        <charset val="134"/>
      </rPr>
      <t>70</t>
    </r>
    <r>
      <rPr>
        <sz val="12"/>
        <rFont val="仿宋_GB2312"/>
        <charset val="134"/>
      </rPr>
      <t>亩，包括建设信息服务中心、停车场及货物仓储、分拨中心；二期工程占地规模约</t>
    </r>
    <r>
      <rPr>
        <sz val="12"/>
        <rFont val="Times New Roman"/>
        <charset val="134"/>
      </rPr>
      <t>74</t>
    </r>
    <r>
      <rPr>
        <sz val="12"/>
        <rFont val="仿宋_GB2312"/>
        <charset val="134"/>
      </rPr>
      <t>亩，建设电商产业园及高铁相关专业市场，建设高铁物流电商大厦、交易市场。</t>
    </r>
  </si>
  <si>
    <t>广西宁铁物资工业有限公司</t>
  </si>
  <si>
    <t>柳州空港物流产业园</t>
  </si>
  <si>
    <t>建设空港物流产业核心区航空货运库、顺丰创新产业园、京东柳州智能电商运营中心等一期项目，推进商务办公区建设。</t>
  </si>
  <si>
    <t>2025-2028</t>
  </si>
  <si>
    <t>柳州市轨道交通投资发展集团有限公司</t>
  </si>
  <si>
    <t>市重点办、柳江区人民政府</t>
  </si>
  <si>
    <r>
      <rPr>
        <sz val="12"/>
        <rFont val="黑体"/>
        <charset val="134"/>
      </rPr>
      <t>（二）县域客货运（物流）枢纽项目</t>
    </r>
  </si>
  <si>
    <r>
      <t>广西柳城西部陆海新通道铁路联运</t>
    </r>
    <r>
      <rPr>
        <sz val="12"/>
        <rFont val="Times New Roman"/>
        <charset val="134"/>
      </rPr>
      <t xml:space="preserve">
</t>
    </r>
    <r>
      <rPr>
        <sz val="12"/>
        <rFont val="仿宋_GB2312"/>
        <charset val="134"/>
      </rPr>
      <t>中心（柳城铁路综合物流港）</t>
    </r>
  </si>
  <si>
    <r>
      <t>新建铁路核心区和功能区，包含铁路核心区（专用线、作业场、接轨站等）、综合服务区、大理石加工物流区、食品物流区、公铁联运区、钢铁物流区、海关监管区、综合存储区、木材物流区、冷链物流区、加工物流区等，总占地面积约</t>
    </r>
    <r>
      <rPr>
        <sz val="12"/>
        <rFont val="Times New Roman"/>
        <charset val="134"/>
      </rPr>
      <t>1560</t>
    </r>
    <r>
      <rPr>
        <sz val="12"/>
        <rFont val="仿宋_GB2312"/>
        <charset val="134"/>
      </rPr>
      <t>亩。其中铁路核心区一期工程：广西柳城西部陆海新通道铁路联运中心（柳城铁路综合物流园）铁路专用线投资约</t>
    </r>
    <r>
      <rPr>
        <sz val="12"/>
        <rFont val="Times New Roman"/>
        <charset val="134"/>
      </rPr>
      <t>3.87</t>
    </r>
    <r>
      <rPr>
        <sz val="12"/>
        <rFont val="仿宋_GB2312"/>
        <charset val="134"/>
      </rPr>
      <t>亿元，占地约</t>
    </r>
    <r>
      <rPr>
        <sz val="12"/>
        <rFont val="Times New Roman"/>
        <charset val="134"/>
      </rPr>
      <t>400</t>
    </r>
    <r>
      <rPr>
        <sz val="12"/>
        <rFont val="仿宋_GB2312"/>
        <charset val="134"/>
      </rPr>
      <t>亩。</t>
    </r>
  </si>
  <si>
    <t>县（区）级</t>
  </si>
  <si>
    <t>广西政兴投资集团有限公司</t>
  </si>
  <si>
    <t>柳城县人民政府</t>
  </si>
  <si>
    <t>三江综合客运枢纽</t>
  </si>
  <si>
    <t>按一级客运站标准建设，主要建设内容为旅客候车厅、售票厅、旅游集散中心、汽车租赁、仓储物流快递及行包托运、咨询、服务结算、旅客卫生间、站务管理、发车站台等站务用房、司乘人员公寓，并配备大型停车场、车辆检验、车辆维修、洗车、公交车站场及充电桩等设施。</t>
  </si>
  <si>
    <t>2022-2023</t>
  </si>
  <si>
    <t>广西柳州泰禾运输集团有限责任公司</t>
  </si>
  <si>
    <t>三江县人民政府</t>
  </si>
  <si>
    <t>融水水东汽车客运站</t>
  </si>
  <si>
    <t>按国家一级客运站设施标准建设，主要建设内容包括主客运站房、停车场、站前广场、检测维修车间、司乘人员公寓、新能源充电桩、车辆集散中心及站务配套职能设备设施等。</t>
  </si>
  <si>
    <t>融水县人民政府</t>
  </si>
  <si>
    <t>三江汽车客运站</t>
  </si>
  <si>
    <r>
      <rPr>
        <sz val="12"/>
        <rFont val="黑体"/>
        <charset val="134"/>
      </rPr>
      <t>（三）港口码头项目（</t>
    </r>
    <r>
      <rPr>
        <sz val="12"/>
        <rFont val="Times New Roman"/>
        <charset val="134"/>
      </rPr>
      <t>1000</t>
    </r>
    <r>
      <rPr>
        <sz val="12"/>
        <rFont val="黑体"/>
        <charset val="134"/>
      </rPr>
      <t>吨以上）</t>
    </r>
  </si>
  <si>
    <r>
      <t>柳州港鹧鸪江作业区</t>
    </r>
    <r>
      <rPr>
        <sz val="12"/>
        <rFont val="Times New Roman"/>
        <charset val="134"/>
      </rPr>
      <t>6#-9#</t>
    </r>
    <r>
      <rPr>
        <sz val="12"/>
        <rFont val="仿宋_GB2312"/>
        <charset val="134"/>
      </rPr>
      <t>泊位工程</t>
    </r>
  </si>
  <si>
    <r>
      <t>新建</t>
    </r>
    <r>
      <rPr>
        <sz val="12"/>
        <rFont val="Times New Roman"/>
        <charset val="134"/>
      </rPr>
      <t>4</t>
    </r>
    <r>
      <rPr>
        <sz val="12"/>
        <rFont val="仿宋_GB2312"/>
        <charset val="134"/>
      </rPr>
      <t>个</t>
    </r>
    <r>
      <rPr>
        <sz val="12"/>
        <rFont val="Times New Roman"/>
        <charset val="134"/>
      </rPr>
      <t>1000</t>
    </r>
    <r>
      <rPr>
        <sz val="12"/>
        <rFont val="仿宋_GB2312"/>
        <charset val="134"/>
      </rPr>
      <t>吨级多用途泊位，设计通过能力为</t>
    </r>
    <r>
      <rPr>
        <sz val="12"/>
        <rFont val="Times New Roman"/>
        <charset val="134"/>
      </rPr>
      <t>232</t>
    </r>
    <r>
      <rPr>
        <sz val="12"/>
        <rFont val="仿宋_GB2312"/>
        <charset val="134"/>
      </rPr>
      <t>万吨。</t>
    </r>
  </si>
  <si>
    <t>广西柳州泰升航运有限责任公司</t>
  </si>
  <si>
    <r>
      <t>市交通运输局、发展改革委</t>
    </r>
    <r>
      <rPr>
        <sz val="12"/>
        <rFont val="Times New Roman"/>
        <charset val="134"/>
      </rPr>
      <t>,</t>
    </r>
    <r>
      <rPr>
        <sz val="12"/>
        <rFont val="仿宋_GB2312"/>
        <charset val="134"/>
      </rPr>
      <t>柳北区政府</t>
    </r>
  </si>
  <si>
    <r>
      <rPr>
        <sz val="12"/>
        <rFont val="黑体"/>
        <charset val="134"/>
      </rPr>
      <t>三、网络类项目</t>
    </r>
  </si>
  <si>
    <r>
      <rPr>
        <sz val="12"/>
        <rFont val="黑体"/>
        <charset val="134"/>
      </rPr>
      <t>（一）国省道项目</t>
    </r>
  </si>
  <si>
    <r>
      <t>G209</t>
    </r>
    <r>
      <rPr>
        <sz val="12"/>
        <rFont val="仿宋_GB2312"/>
        <charset val="134"/>
      </rPr>
      <t>三江丹州至融安长安</t>
    </r>
  </si>
  <si>
    <r>
      <t>新建二级公路，约</t>
    </r>
    <r>
      <rPr>
        <sz val="12"/>
        <rFont val="Times New Roman"/>
        <charset val="134"/>
      </rPr>
      <t>17</t>
    </r>
    <r>
      <rPr>
        <sz val="12"/>
        <rFont val="仿宋_GB2312"/>
        <charset val="134"/>
      </rPr>
      <t>公里。</t>
    </r>
  </si>
  <si>
    <t>自治区级或县（区）级</t>
  </si>
  <si>
    <r>
      <t>G323</t>
    </r>
    <r>
      <rPr>
        <sz val="12"/>
        <rFont val="仿宋_GB2312"/>
        <charset val="134"/>
      </rPr>
      <t>柳州六塘至宜州三岔</t>
    </r>
  </si>
  <si>
    <r>
      <t>升级改造二级公路，约</t>
    </r>
    <r>
      <rPr>
        <sz val="12"/>
        <rFont val="Times New Roman"/>
        <charset val="134"/>
      </rPr>
      <t>5</t>
    </r>
    <r>
      <rPr>
        <sz val="12"/>
        <rFont val="仿宋_GB2312"/>
        <charset val="134"/>
      </rPr>
      <t>公里。</t>
    </r>
  </si>
  <si>
    <t>2024-2025</t>
  </si>
  <si>
    <t>广西北投公路投资建设有限公司</t>
  </si>
  <si>
    <t>市交通运输局、柳城县人民政府</t>
  </si>
  <si>
    <r>
      <t>G242</t>
    </r>
    <r>
      <rPr>
        <sz val="12"/>
        <rFont val="仿宋_GB2312"/>
        <charset val="134"/>
      </rPr>
      <t>从江丙妹镇（桂黔界）经三江</t>
    </r>
    <r>
      <rPr>
        <sz val="12"/>
        <rFont val="Times New Roman"/>
        <charset val="134"/>
      </rPr>
      <t xml:space="preserve">
</t>
    </r>
    <r>
      <rPr>
        <sz val="12"/>
        <rFont val="仿宋_GB2312"/>
        <charset val="134"/>
      </rPr>
      <t>梅林至从江西山镇（桂黔界）公路</t>
    </r>
  </si>
  <si>
    <r>
      <t>升级改造二级路，约</t>
    </r>
    <r>
      <rPr>
        <sz val="12"/>
        <rFont val="Times New Roman"/>
        <charset val="134"/>
      </rPr>
      <t>8</t>
    </r>
    <r>
      <rPr>
        <sz val="12"/>
        <rFont val="仿宋_GB2312"/>
        <charset val="134"/>
      </rPr>
      <t>公里。</t>
    </r>
  </si>
  <si>
    <t>市交通运输局、三江县人民政府</t>
  </si>
  <si>
    <r>
      <t>S210</t>
    </r>
    <r>
      <rPr>
        <sz val="12"/>
        <rFont val="仿宋_GB2312"/>
        <charset val="134"/>
      </rPr>
      <t>融水和睦至柳城</t>
    </r>
  </si>
  <si>
    <r>
      <t>升级改造二级公路，约</t>
    </r>
    <r>
      <rPr>
        <sz val="12"/>
        <rFont val="Times New Roman"/>
        <charset val="134"/>
      </rPr>
      <t>40</t>
    </r>
    <r>
      <rPr>
        <sz val="12"/>
        <rFont val="仿宋_GB2312"/>
        <charset val="134"/>
      </rPr>
      <t>公里。</t>
    </r>
  </si>
  <si>
    <t>市交通运输局、柳城县、融水县人民政府</t>
  </si>
  <si>
    <r>
      <t>S507</t>
    </r>
    <r>
      <rPr>
        <sz val="12"/>
        <rFont val="仿宋_GB2312"/>
        <charset val="134"/>
      </rPr>
      <t>柳州沙塘至洛满</t>
    </r>
  </si>
  <si>
    <r>
      <t>升级改造二级公路，约</t>
    </r>
    <r>
      <rPr>
        <sz val="12"/>
        <rFont val="Times New Roman"/>
        <charset val="134"/>
      </rPr>
      <t>16</t>
    </r>
    <r>
      <rPr>
        <sz val="12"/>
        <rFont val="仿宋_GB2312"/>
        <charset val="134"/>
      </rPr>
      <t>公里，桥梁</t>
    </r>
    <r>
      <rPr>
        <sz val="12"/>
        <rFont val="Times New Roman"/>
        <charset val="134"/>
      </rPr>
      <t>1270</t>
    </r>
    <r>
      <rPr>
        <sz val="12"/>
        <rFont val="仿宋_GB2312"/>
        <charset val="134"/>
      </rPr>
      <t>延米。</t>
    </r>
  </si>
  <si>
    <r>
      <t>自治区级或</t>
    </r>
    <r>
      <rPr>
        <sz val="12"/>
        <rFont val="Times New Roman"/>
        <charset val="134"/>
      </rPr>
      <t xml:space="preserve">
</t>
    </r>
    <r>
      <rPr>
        <sz val="12"/>
        <rFont val="仿宋_GB2312"/>
        <charset val="134"/>
      </rPr>
      <t>市级</t>
    </r>
  </si>
  <si>
    <t>柳州城市投资建设发展有限公司</t>
  </si>
  <si>
    <r>
      <t>S208</t>
    </r>
    <r>
      <rPr>
        <sz val="12"/>
        <rFont val="仿宋_GB2312"/>
        <charset val="134"/>
      </rPr>
      <t>高坡至中渡公路</t>
    </r>
  </si>
  <si>
    <r>
      <t>升级改造二级公路，约</t>
    </r>
    <r>
      <rPr>
        <sz val="12"/>
        <rFont val="Times New Roman"/>
        <charset val="134"/>
      </rPr>
      <t>22</t>
    </r>
    <r>
      <rPr>
        <sz val="12"/>
        <rFont val="仿宋_GB2312"/>
        <charset val="134"/>
      </rPr>
      <t>公里。</t>
    </r>
  </si>
  <si>
    <t>鹿寨县人民政府</t>
  </si>
  <si>
    <r>
      <t>S210</t>
    </r>
    <r>
      <rPr>
        <sz val="12"/>
        <rFont val="仿宋_GB2312"/>
        <charset val="134"/>
      </rPr>
      <t>柳城马山至来宾城区</t>
    </r>
    <r>
      <rPr>
        <sz val="12"/>
        <rFont val="Times New Roman"/>
        <charset val="134"/>
      </rPr>
      <t xml:space="preserve">
</t>
    </r>
    <r>
      <rPr>
        <sz val="12"/>
        <rFont val="仿宋_GB2312"/>
        <charset val="134"/>
      </rPr>
      <t>（一期工程）</t>
    </r>
  </si>
  <si>
    <r>
      <t>升级改造二级公路，约</t>
    </r>
    <r>
      <rPr>
        <sz val="12"/>
        <rFont val="Times New Roman"/>
        <charset val="134"/>
      </rPr>
      <t>52</t>
    </r>
    <r>
      <rPr>
        <sz val="12"/>
        <rFont val="仿宋_GB2312"/>
        <charset val="134"/>
      </rPr>
      <t>公里。</t>
    </r>
  </si>
  <si>
    <t>市交通运输局，柳城县、柳南区、柳江区人民政府</t>
  </si>
  <si>
    <r>
      <t>S210</t>
    </r>
    <r>
      <rPr>
        <sz val="12"/>
        <rFont val="仿宋_GB2312"/>
        <charset val="134"/>
      </rPr>
      <t>柳城马山至来宾城区</t>
    </r>
    <r>
      <rPr>
        <sz val="12"/>
        <rFont val="Times New Roman"/>
        <charset val="134"/>
      </rPr>
      <t xml:space="preserve">
</t>
    </r>
    <r>
      <rPr>
        <sz val="12"/>
        <rFont val="仿宋_GB2312"/>
        <charset val="134"/>
      </rPr>
      <t>（二期工程）</t>
    </r>
  </si>
  <si>
    <r>
      <t>升级改造二级公路，约</t>
    </r>
    <r>
      <rPr>
        <sz val="12"/>
        <rFont val="Times New Roman"/>
        <charset val="134"/>
      </rPr>
      <t>49</t>
    </r>
    <r>
      <rPr>
        <sz val="12"/>
        <rFont val="仿宋_GB2312"/>
        <charset val="134"/>
      </rPr>
      <t>公里。</t>
    </r>
  </si>
  <si>
    <r>
      <t>S210</t>
    </r>
    <r>
      <rPr>
        <sz val="12"/>
        <rFont val="仿宋_GB2312"/>
        <charset val="134"/>
      </rPr>
      <t>大埔至马山公路（马大线提质升级项目）</t>
    </r>
  </si>
  <si>
    <r>
      <t>升级改造一级公路，约</t>
    </r>
    <r>
      <rPr>
        <sz val="12"/>
        <rFont val="Times New Roman"/>
        <charset val="134"/>
      </rPr>
      <t>18.5</t>
    </r>
    <r>
      <rPr>
        <sz val="12"/>
        <rFont val="仿宋_GB2312"/>
        <charset val="134"/>
      </rPr>
      <t>公里。</t>
    </r>
  </si>
  <si>
    <t>（二）集疏运系统（公路、铁路、城市道路）项目</t>
  </si>
  <si>
    <t>小计</t>
  </si>
  <si>
    <t>官塘物流港铁路专用线</t>
  </si>
  <si>
    <r>
      <t>IV</t>
    </r>
    <r>
      <rPr>
        <sz val="12"/>
        <rFont val="仿宋_GB2312"/>
        <charset val="134"/>
      </rPr>
      <t>级、单线、内燃。</t>
    </r>
  </si>
  <si>
    <t>2025-2027</t>
  </si>
  <si>
    <r>
      <t>北部湾国际港务</t>
    </r>
    <r>
      <rPr>
        <sz val="12"/>
        <rFont val="Times New Roman"/>
        <charset val="134"/>
      </rPr>
      <t xml:space="preserve">
</t>
    </r>
    <r>
      <rPr>
        <sz val="12"/>
        <rFont val="仿宋_GB2312"/>
        <charset val="134"/>
      </rPr>
      <t>集团</t>
    </r>
  </si>
  <si>
    <t>市重点办、交通运输局、柳东新区管委会</t>
  </si>
  <si>
    <t>航二路延长线</t>
  </si>
  <si>
    <r>
      <t>城市主干路，全线长</t>
    </r>
    <r>
      <rPr>
        <sz val="12"/>
        <rFont val="Times New Roman"/>
        <charset val="134"/>
      </rPr>
      <t>2714</t>
    </r>
    <r>
      <rPr>
        <sz val="12"/>
        <rFont val="仿宋_GB2312"/>
        <charset val="134"/>
      </rPr>
      <t>米，红线宽</t>
    </r>
    <r>
      <rPr>
        <sz val="12"/>
        <rFont val="Times New Roman"/>
        <charset val="134"/>
      </rPr>
      <t>40-45</t>
    </r>
    <r>
      <rPr>
        <sz val="12"/>
        <rFont val="仿宋_GB2312"/>
        <charset val="134"/>
      </rPr>
      <t>米，双向</t>
    </r>
    <r>
      <rPr>
        <sz val="12"/>
        <rFont val="Times New Roman"/>
        <charset val="134"/>
      </rPr>
      <t>6</t>
    </r>
    <r>
      <rPr>
        <sz val="12"/>
        <rFont val="仿宋_GB2312"/>
        <charset val="134"/>
      </rPr>
      <t>车道。</t>
    </r>
  </si>
  <si>
    <t>市轨道集团</t>
  </si>
  <si>
    <r>
      <t>市重点办</t>
    </r>
    <r>
      <rPr>
        <sz val="12"/>
        <rFont val="Times New Roman"/>
        <charset val="134"/>
      </rPr>
      <t xml:space="preserve">
</t>
    </r>
    <r>
      <rPr>
        <sz val="12"/>
        <rFont val="仿宋_GB2312"/>
        <charset val="134"/>
      </rPr>
      <t>柳南区人民政府</t>
    </r>
  </si>
  <si>
    <t>曙光大道延长线</t>
  </si>
  <si>
    <r>
      <t>全长</t>
    </r>
    <r>
      <rPr>
        <sz val="12"/>
        <rFont val="Times New Roman"/>
        <charset val="134"/>
      </rPr>
      <t>4.4</t>
    </r>
    <r>
      <rPr>
        <sz val="12"/>
        <rFont val="仿宋_GB2312"/>
        <charset val="134"/>
      </rPr>
      <t>公里，红线宽</t>
    </r>
    <r>
      <rPr>
        <sz val="12"/>
        <rFont val="Times New Roman"/>
        <charset val="134"/>
      </rPr>
      <t>54</t>
    </r>
    <r>
      <rPr>
        <sz val="12"/>
        <rFont val="仿宋_GB2312"/>
        <charset val="134"/>
      </rPr>
      <t>米。</t>
    </r>
  </si>
  <si>
    <t>市东城集团</t>
  </si>
  <si>
    <t>柳东新区管委会</t>
  </si>
  <si>
    <t>清江大道</t>
  </si>
  <si>
    <r>
      <t>全长</t>
    </r>
    <r>
      <rPr>
        <sz val="12"/>
        <rFont val="Times New Roman"/>
        <charset val="134"/>
      </rPr>
      <t>4.8</t>
    </r>
    <r>
      <rPr>
        <sz val="12"/>
        <rFont val="仿宋_GB2312"/>
        <charset val="134"/>
      </rPr>
      <t>公里，红线宽</t>
    </r>
    <r>
      <rPr>
        <sz val="12"/>
        <rFont val="Times New Roman"/>
        <charset val="134"/>
      </rPr>
      <t>33-54</t>
    </r>
    <r>
      <rPr>
        <sz val="12"/>
        <rFont val="仿宋_GB2312"/>
        <charset val="134"/>
      </rPr>
      <t>米。</t>
    </r>
  </si>
  <si>
    <t>2021-2024</t>
  </si>
  <si>
    <t>柳东新区中欧产业园纵十一路</t>
  </si>
  <si>
    <r>
      <t>全长</t>
    </r>
    <r>
      <rPr>
        <sz val="12"/>
        <rFont val="Times New Roman"/>
        <charset val="134"/>
      </rPr>
      <t>3.4</t>
    </r>
    <r>
      <rPr>
        <sz val="12"/>
        <rFont val="仿宋_GB2312"/>
        <charset val="134"/>
      </rPr>
      <t>公里，红线宽</t>
    </r>
    <r>
      <rPr>
        <sz val="12"/>
        <rFont val="Times New Roman"/>
        <charset val="134"/>
      </rPr>
      <t>70</t>
    </r>
    <r>
      <rPr>
        <sz val="12"/>
        <rFont val="仿宋_GB2312"/>
        <charset val="134"/>
      </rPr>
      <t>米，城市主干路。</t>
    </r>
  </si>
  <si>
    <t>2018-2024</t>
  </si>
  <si>
    <t>柳州市柳东新区宝骏基地至雒容火车站转运成品车专用通道工程</t>
  </si>
  <si>
    <r>
      <t>本项目起于宝骏基地内</t>
    </r>
    <r>
      <rPr>
        <sz val="12"/>
        <rFont val="Times New Roman"/>
        <charset val="134"/>
      </rPr>
      <t>,</t>
    </r>
    <r>
      <rPr>
        <sz val="12"/>
        <rFont val="仿宋_GB2312"/>
        <charset val="134"/>
      </rPr>
      <t>下穿东外环柳东段主线和环岭东路后</t>
    </r>
    <r>
      <rPr>
        <sz val="12"/>
        <rFont val="Times New Roman"/>
        <charset val="134"/>
      </rPr>
      <t>,</t>
    </r>
    <r>
      <rPr>
        <sz val="12"/>
        <rFont val="仿宋_GB2312"/>
        <charset val="134"/>
      </rPr>
      <t>止于雒容火车站</t>
    </r>
    <r>
      <rPr>
        <sz val="12"/>
        <rFont val="Times New Roman"/>
        <charset val="134"/>
      </rPr>
      <t>,</t>
    </r>
    <r>
      <rPr>
        <sz val="12"/>
        <rFont val="仿宋_GB2312"/>
        <charset val="134"/>
      </rPr>
      <t>路线全长</t>
    </r>
    <r>
      <rPr>
        <sz val="12"/>
        <rFont val="Times New Roman"/>
        <charset val="134"/>
      </rPr>
      <t>580.197</t>
    </r>
    <r>
      <rPr>
        <sz val="12"/>
        <rFont val="仿宋_GB2312"/>
        <charset val="134"/>
      </rPr>
      <t>米</t>
    </r>
    <r>
      <rPr>
        <sz val="12"/>
        <rFont val="Times New Roman"/>
        <charset val="134"/>
      </rPr>
      <t>,</t>
    </r>
    <r>
      <rPr>
        <sz val="12"/>
        <rFont val="仿宋_GB2312"/>
        <charset val="134"/>
      </rPr>
      <t>路基宽度</t>
    </r>
    <r>
      <rPr>
        <sz val="12"/>
        <rFont val="Times New Roman"/>
        <charset val="134"/>
      </rPr>
      <t>8.0</t>
    </r>
    <r>
      <rPr>
        <sz val="12"/>
        <rFont val="仿宋_GB2312"/>
        <charset val="134"/>
      </rPr>
      <t>米</t>
    </r>
    <r>
      <rPr>
        <sz val="12"/>
        <rFont val="Times New Roman"/>
        <charset val="134"/>
      </rPr>
      <t>,</t>
    </r>
    <r>
      <rPr>
        <sz val="12"/>
        <rFont val="仿宋_GB2312"/>
        <charset val="134"/>
      </rPr>
      <t>双向</t>
    </r>
    <r>
      <rPr>
        <sz val="12"/>
        <rFont val="Times New Roman"/>
        <charset val="134"/>
      </rPr>
      <t>2</t>
    </r>
    <r>
      <rPr>
        <sz val="12"/>
        <rFont val="仿宋_GB2312"/>
        <charset val="134"/>
      </rPr>
      <t>车道布置</t>
    </r>
    <r>
      <rPr>
        <sz val="12"/>
        <rFont val="Times New Roman"/>
        <charset val="134"/>
      </rPr>
      <t>,</t>
    </r>
    <r>
      <rPr>
        <sz val="12"/>
        <rFont val="仿宋_GB2312"/>
        <charset val="134"/>
      </rPr>
      <t>道路等级为城市支路</t>
    </r>
    <r>
      <rPr>
        <sz val="12"/>
        <rFont val="Times New Roman"/>
        <charset val="134"/>
      </rPr>
      <t>,</t>
    </r>
    <r>
      <rPr>
        <sz val="12"/>
        <rFont val="仿宋_GB2312"/>
        <charset val="134"/>
      </rPr>
      <t>设计速度</t>
    </r>
    <r>
      <rPr>
        <sz val="12"/>
        <rFont val="Times New Roman"/>
        <charset val="134"/>
      </rPr>
      <t>20</t>
    </r>
    <r>
      <rPr>
        <sz val="12"/>
        <rFont val="仿宋_GB2312"/>
        <charset val="134"/>
      </rPr>
      <t>公里</t>
    </r>
    <r>
      <rPr>
        <sz val="12"/>
        <rFont val="Times New Roman"/>
        <charset val="134"/>
      </rPr>
      <t>/</t>
    </r>
    <r>
      <rPr>
        <sz val="12"/>
        <rFont val="仿宋_GB2312"/>
        <charset val="134"/>
      </rPr>
      <t>小时。项目共划分为两段</t>
    </r>
    <r>
      <rPr>
        <sz val="12"/>
        <rFont val="Times New Roman"/>
        <charset val="134"/>
      </rPr>
      <t>,</t>
    </r>
    <r>
      <rPr>
        <sz val="12"/>
        <rFont val="仿宋_GB2312"/>
        <charset val="134"/>
      </rPr>
      <t>宝骏厂区内</t>
    </r>
    <r>
      <rPr>
        <sz val="12"/>
        <rFont val="Times New Roman"/>
        <charset val="134"/>
      </rPr>
      <t>122m(K0+000—K0+122)</t>
    </r>
    <r>
      <rPr>
        <sz val="12"/>
        <rFont val="仿宋_GB2312"/>
        <charset val="134"/>
      </rPr>
      <t>与宝骏厂区外</t>
    </r>
    <r>
      <rPr>
        <sz val="12"/>
        <rFont val="Times New Roman"/>
        <charset val="134"/>
      </rPr>
      <t>458.197m(K0+122—K0+580.197);</t>
    </r>
    <r>
      <rPr>
        <sz val="12"/>
        <rFont val="仿宋_GB2312"/>
        <charset val="134"/>
      </rPr>
      <t>其中</t>
    </r>
    <r>
      <rPr>
        <sz val="12"/>
        <rFont val="Times New Roman"/>
        <charset val="134"/>
      </rPr>
      <t>K0+095—K0+247</t>
    </r>
    <r>
      <rPr>
        <sz val="12"/>
        <rFont val="仿宋_GB2312"/>
        <charset val="134"/>
      </rPr>
      <t>为下穿通道</t>
    </r>
    <r>
      <rPr>
        <sz val="12"/>
        <rFont val="Times New Roman"/>
        <charset val="134"/>
      </rPr>
      <t>,</t>
    </r>
    <r>
      <rPr>
        <sz val="12"/>
        <rFont val="仿宋_GB2312"/>
        <charset val="134"/>
      </rPr>
      <t>闭合框架段</t>
    </r>
    <r>
      <rPr>
        <sz val="12"/>
        <rFont val="Times New Roman"/>
        <charset val="134"/>
      </rPr>
      <t>(K0+122—K0+235)</t>
    </r>
    <r>
      <rPr>
        <sz val="12"/>
        <rFont val="仿宋_GB2312"/>
        <charset val="134"/>
      </rPr>
      <t>长</t>
    </r>
    <r>
      <rPr>
        <sz val="12"/>
        <rFont val="Times New Roman"/>
        <charset val="134"/>
      </rPr>
      <t>113m</t>
    </r>
    <r>
      <rPr>
        <sz val="12"/>
        <rFont val="仿宋_GB2312"/>
        <charset val="134"/>
      </rPr>
      <t>。</t>
    </r>
  </si>
  <si>
    <t>2021—2023</t>
  </si>
  <si>
    <t>柳州东城集团</t>
  </si>
  <si>
    <t>柳东新区管理委员会</t>
  </si>
  <si>
    <r>
      <t>柳州（柳东新区）至鹿寨江口公路</t>
    </r>
    <r>
      <rPr>
        <sz val="12"/>
        <rFont val="Times New Roman"/>
        <charset val="134"/>
      </rPr>
      <t xml:space="preserve">
</t>
    </r>
    <r>
      <rPr>
        <sz val="12"/>
        <rFont val="仿宋_GB2312"/>
        <charset val="134"/>
      </rPr>
      <t>改扩建工程</t>
    </r>
  </si>
  <si>
    <r>
      <t>改扩建，路线全长约</t>
    </r>
    <r>
      <rPr>
        <sz val="12"/>
        <rFont val="Times New Roman"/>
        <charset val="134"/>
      </rPr>
      <t>13</t>
    </r>
    <r>
      <rPr>
        <sz val="12"/>
        <rFont val="仿宋_GB2312"/>
        <charset val="134"/>
      </rPr>
      <t>公里；全线采用一级公路标准，设计速度</t>
    </r>
    <r>
      <rPr>
        <sz val="12"/>
        <rFont val="Times New Roman"/>
        <charset val="134"/>
      </rPr>
      <t xml:space="preserve"> 60km/h</t>
    </r>
    <r>
      <rPr>
        <sz val="12"/>
        <rFont val="仿宋_GB2312"/>
        <charset val="134"/>
      </rPr>
      <t>，路基宽</t>
    </r>
    <r>
      <rPr>
        <sz val="12"/>
        <rFont val="Times New Roman"/>
        <charset val="134"/>
      </rPr>
      <t xml:space="preserve"> 36m/24.5m</t>
    </r>
    <r>
      <rPr>
        <sz val="12"/>
        <rFont val="仿宋_GB2312"/>
        <charset val="134"/>
      </rPr>
      <t>。</t>
    </r>
  </si>
  <si>
    <t>鹿寨县人民政府、柳东新区管委会</t>
  </si>
  <si>
    <t>柳州雒容至江口公路</t>
  </si>
  <si>
    <r>
      <t>路线全长约</t>
    </r>
    <r>
      <rPr>
        <sz val="12"/>
        <rFont val="Times New Roman"/>
        <charset val="134"/>
      </rPr>
      <t xml:space="preserve"> 13</t>
    </r>
    <r>
      <rPr>
        <sz val="12"/>
        <rFont val="仿宋_GB2312"/>
        <charset val="134"/>
      </rPr>
      <t>公里，二级公路，路线起点位于柳州市柳东新区雒容镇大石村西北侧，终于柳州市江口乡高楼村北侧，路线终点处与</t>
    </r>
    <r>
      <rPr>
        <sz val="12"/>
        <rFont val="Times New Roman"/>
        <charset val="134"/>
      </rPr>
      <t>S507</t>
    </r>
    <r>
      <rPr>
        <sz val="12"/>
        <rFont val="仿宋_GB2312"/>
        <charset val="134"/>
      </rPr>
      <t>导江经江口至柳州公路平面交叉。</t>
    </r>
  </si>
  <si>
    <t>凤山至社冲公路</t>
  </si>
  <si>
    <r>
      <t>升级改造二级公路，约</t>
    </r>
    <r>
      <rPr>
        <sz val="12"/>
        <rFont val="Times New Roman"/>
        <charset val="134"/>
      </rPr>
      <t>18</t>
    </r>
    <r>
      <rPr>
        <sz val="12"/>
        <rFont val="仿宋_GB2312"/>
        <charset val="134"/>
      </rPr>
      <t>公里。</t>
    </r>
  </si>
  <si>
    <t>凤山南丹龙江大桥</t>
  </si>
  <si>
    <r>
      <t>新建大桥桥长约</t>
    </r>
    <r>
      <rPr>
        <sz val="12"/>
        <rFont val="Times New Roman"/>
        <charset val="134"/>
      </rPr>
      <t>400</t>
    </r>
    <r>
      <rPr>
        <sz val="12"/>
        <rFont val="仿宋_GB2312"/>
        <charset val="134"/>
      </rPr>
      <t>米，桥面宽度</t>
    </r>
    <r>
      <rPr>
        <sz val="12"/>
        <rFont val="Times New Roman"/>
        <charset val="134"/>
      </rPr>
      <t>15</t>
    </r>
    <r>
      <rPr>
        <sz val="12"/>
        <rFont val="仿宋_GB2312"/>
        <charset val="134"/>
      </rPr>
      <t>米。</t>
    </r>
  </si>
  <si>
    <t>寨隆至保门公路</t>
  </si>
  <si>
    <r>
      <t>升级改造二级公路，路线全长约</t>
    </r>
    <r>
      <rPr>
        <sz val="12"/>
        <rFont val="Times New Roman"/>
        <charset val="134"/>
      </rPr>
      <t>10</t>
    </r>
    <r>
      <rPr>
        <sz val="12"/>
        <rFont val="仿宋_GB2312"/>
        <charset val="134"/>
      </rPr>
      <t>公里，项目包含寨隆绕城路、寨隆至保门公路。</t>
    </r>
  </si>
  <si>
    <r>
      <rPr>
        <sz val="12"/>
        <rFont val="黑体"/>
        <charset val="134"/>
      </rPr>
      <t>（三）县乡联网路项目</t>
    </r>
  </si>
  <si>
    <t>兴洞口至杆洞公路</t>
  </si>
  <si>
    <r>
      <t>二级公路，全长约</t>
    </r>
    <r>
      <rPr>
        <sz val="12"/>
        <rFont val="Times New Roman"/>
        <charset val="134"/>
      </rPr>
      <t>63</t>
    </r>
    <r>
      <rPr>
        <sz val="12"/>
        <rFont val="仿宋_GB2312"/>
        <charset val="134"/>
      </rPr>
      <t>公里。</t>
    </r>
  </si>
  <si>
    <t>2020-2023</t>
  </si>
  <si>
    <r>
      <t>融水苗族自治县元笙旅游发展有限</t>
    </r>
    <r>
      <rPr>
        <sz val="12"/>
        <rFont val="Times New Roman"/>
        <charset val="134"/>
      </rPr>
      <t xml:space="preserve">
</t>
    </r>
    <r>
      <rPr>
        <sz val="12"/>
        <rFont val="仿宋_GB2312"/>
        <charset val="134"/>
      </rPr>
      <t>公司</t>
    </r>
  </si>
  <si>
    <t>良寨至安太公路</t>
  </si>
  <si>
    <r>
      <t>二级公路，全长约</t>
    </r>
    <r>
      <rPr>
        <sz val="12"/>
        <rFont val="Times New Roman"/>
        <charset val="134"/>
      </rPr>
      <t>24</t>
    </r>
    <r>
      <rPr>
        <sz val="12"/>
        <rFont val="仿宋_GB2312"/>
        <charset val="134"/>
      </rPr>
      <t>公里。</t>
    </r>
  </si>
  <si>
    <t>和平至六溪公路</t>
  </si>
  <si>
    <r>
      <t>三级公路，全长约</t>
    </r>
    <r>
      <rPr>
        <sz val="12"/>
        <rFont val="Times New Roman"/>
        <charset val="134"/>
      </rPr>
      <t>14</t>
    </r>
    <r>
      <rPr>
        <sz val="12"/>
        <rFont val="仿宋_GB2312"/>
        <charset val="134"/>
      </rPr>
      <t>公里。</t>
    </r>
  </si>
  <si>
    <t>2023-2024</t>
  </si>
  <si>
    <t>三江侗族自治县三江文化旅游投资发展有限责任公司</t>
  </si>
  <si>
    <t>雒容至导江二级路（鹿寨段）</t>
  </si>
  <si>
    <r>
      <t>二级公路，全长约</t>
    </r>
    <r>
      <rPr>
        <sz val="12"/>
        <rFont val="Times New Roman"/>
        <charset val="134"/>
      </rPr>
      <t>10</t>
    </r>
    <r>
      <rPr>
        <sz val="12"/>
        <rFont val="仿宋_GB2312"/>
        <charset val="134"/>
      </rPr>
      <t>公里。</t>
    </r>
  </si>
  <si>
    <t>鹿寨县交通运输局</t>
  </si>
  <si>
    <t>潭头至红岭公路</t>
  </si>
  <si>
    <r>
      <t>三级公路，全长约</t>
    </r>
    <r>
      <rPr>
        <sz val="12"/>
        <rFont val="Times New Roman"/>
        <charset val="134"/>
      </rPr>
      <t>10</t>
    </r>
    <r>
      <rPr>
        <sz val="12"/>
        <rFont val="仿宋_GB2312"/>
        <charset val="134"/>
      </rPr>
      <t>公里。</t>
    </r>
  </si>
  <si>
    <t>融安县交通运输局</t>
  </si>
  <si>
    <t>融安县人民政府</t>
  </si>
  <si>
    <r>
      <t>柳城县凤山至四塘改扩建项目</t>
    </r>
    <r>
      <rPr>
        <sz val="12"/>
        <rFont val="Times New Roman"/>
        <charset val="134"/>
      </rPr>
      <t xml:space="preserve">
</t>
    </r>
    <r>
      <rPr>
        <sz val="12"/>
        <rFont val="仿宋_GB2312"/>
        <charset val="134"/>
      </rPr>
      <t>（糯米滩至四塘段）</t>
    </r>
  </si>
  <si>
    <r>
      <t>三级公路，全长约</t>
    </r>
    <r>
      <rPr>
        <sz val="12"/>
        <rFont val="Times New Roman"/>
        <charset val="134"/>
      </rPr>
      <t>6</t>
    </r>
    <r>
      <rPr>
        <sz val="12"/>
        <rFont val="仿宋_GB2312"/>
        <charset val="134"/>
      </rPr>
      <t>公里。</t>
    </r>
  </si>
  <si>
    <t>柳城县长兴水利投资有限责任公司</t>
  </si>
  <si>
    <r>
      <t>柳城县大埔至太平</t>
    </r>
    <r>
      <rPr>
        <sz val="12"/>
        <rFont val="Times New Roman"/>
        <charset val="134"/>
      </rPr>
      <t>(</t>
    </r>
    <r>
      <rPr>
        <sz val="12"/>
        <rFont val="仿宋_GB2312"/>
        <charset val="134"/>
      </rPr>
      <t>中回至龙兴段）道路工程</t>
    </r>
  </si>
  <si>
    <r>
      <t>三级公路，全长约</t>
    </r>
    <r>
      <rPr>
        <sz val="12"/>
        <rFont val="Times New Roman"/>
        <charset val="134"/>
      </rPr>
      <t>4</t>
    </r>
    <r>
      <rPr>
        <sz val="12"/>
        <rFont val="仿宋_GB2312"/>
        <charset val="134"/>
      </rPr>
      <t>公里。</t>
    </r>
  </si>
  <si>
    <t>龙美至潘换公路路面提升工程</t>
  </si>
  <si>
    <r>
      <t>三级公路路面提升工程，全长</t>
    </r>
    <r>
      <rPr>
        <sz val="12"/>
        <rFont val="Times New Roman"/>
        <charset val="134"/>
      </rPr>
      <t>12</t>
    </r>
    <r>
      <rPr>
        <sz val="12"/>
        <rFont val="仿宋_GB2312"/>
        <charset val="134"/>
      </rPr>
      <t>公里。</t>
    </r>
  </si>
  <si>
    <t>凤山头塘至保门公路路面提升工程</t>
  </si>
  <si>
    <r>
      <t>四级公路路面提升工程，全长</t>
    </r>
    <r>
      <rPr>
        <sz val="12"/>
        <rFont val="Times New Roman"/>
        <charset val="134"/>
      </rPr>
      <t>11.3</t>
    </r>
    <r>
      <rPr>
        <sz val="12"/>
        <rFont val="仿宋_GB2312"/>
        <charset val="134"/>
      </rPr>
      <t>公里。</t>
    </r>
  </si>
  <si>
    <t>上雷至东泉公路路面提升工程</t>
  </si>
  <si>
    <r>
      <t>三级公路路面提升工程，</t>
    </r>
    <r>
      <rPr>
        <sz val="12"/>
        <rFont val="Times New Roman"/>
        <charset val="134"/>
      </rPr>
      <t>12.4</t>
    </r>
    <r>
      <rPr>
        <sz val="12"/>
        <rFont val="仿宋_GB2312"/>
        <charset val="134"/>
      </rPr>
      <t>公里。</t>
    </r>
  </si>
  <si>
    <t>东起至石门仙湖公路</t>
  </si>
  <si>
    <r>
      <t>三级公路，全长约</t>
    </r>
    <r>
      <rPr>
        <sz val="12"/>
        <rFont val="Times New Roman"/>
        <charset val="134"/>
      </rPr>
      <t>15</t>
    </r>
    <r>
      <rPr>
        <sz val="12"/>
        <rFont val="仿宋_GB2312"/>
        <charset val="134"/>
      </rPr>
      <t>公里。</t>
    </r>
  </si>
  <si>
    <t>大良新和桥至古兰公路</t>
  </si>
  <si>
    <r>
      <t>三级公路，全长约</t>
    </r>
    <r>
      <rPr>
        <sz val="12"/>
        <rFont val="Times New Roman"/>
        <charset val="134"/>
      </rPr>
      <t>5</t>
    </r>
    <r>
      <rPr>
        <sz val="12"/>
        <rFont val="仿宋_GB2312"/>
        <charset val="134"/>
      </rPr>
      <t>公里。</t>
    </r>
  </si>
  <si>
    <t>大桥至里雍公路提级改造工程</t>
  </si>
  <si>
    <r>
      <t>二级公路，全长约</t>
    </r>
    <r>
      <rPr>
        <sz val="12"/>
        <rFont val="Times New Roman"/>
        <charset val="134"/>
      </rPr>
      <t>19</t>
    </r>
    <r>
      <rPr>
        <sz val="12"/>
        <rFont val="仿宋_GB2312"/>
        <charset val="134"/>
      </rPr>
      <t>公里。</t>
    </r>
  </si>
  <si>
    <t>鱼峰区交通运输局</t>
  </si>
  <si>
    <t>鱼峰区人民政府</t>
  </si>
  <si>
    <r>
      <rPr>
        <sz val="12"/>
        <rFont val="黑体"/>
        <charset val="134"/>
      </rPr>
      <t>四、信息化项目</t>
    </r>
  </si>
  <si>
    <t>西鹅铁路物流中心集装箱运输作业及存堆箱区公铁水多式联运信息智能化平台</t>
  </si>
  <si>
    <t>主要实现柳州铁路港核心区内智能化数据全融合、状态全可视、业务全可管、时间全可控及解决全区安防、设备、资产等问题，以及智能化无人操作等功能。</t>
  </si>
  <si>
    <t>市重点办</t>
  </si>
  <si>
    <t>柳州市车联网先导区二期</t>
  </si>
  <si>
    <r>
      <t>建设道路包含柳南区、城中区、鱼峰区、柳北区等城市主干道路共计</t>
    </r>
    <r>
      <rPr>
        <sz val="12"/>
        <rFont val="Times New Roman"/>
        <charset val="134"/>
      </rPr>
      <t>231</t>
    </r>
    <r>
      <rPr>
        <sz val="12"/>
        <rFont val="仿宋_GB2312"/>
        <charset val="134"/>
      </rPr>
      <t>公里、</t>
    </r>
    <r>
      <rPr>
        <sz val="12"/>
        <rFont val="Times New Roman"/>
        <charset val="134"/>
      </rPr>
      <t>299</t>
    </r>
    <r>
      <rPr>
        <sz val="12"/>
        <rFont val="仿宋_GB2312"/>
        <charset val="134"/>
      </rPr>
      <t>个路口，形成</t>
    </r>
    <r>
      <rPr>
        <sz val="12"/>
        <rFont val="Times New Roman"/>
        <charset val="134"/>
      </rPr>
      <t>5G</t>
    </r>
    <r>
      <rPr>
        <sz val="12"/>
        <rFont val="仿宋_GB2312"/>
        <charset val="134"/>
      </rPr>
      <t>、车联网网络和北斗高精度定位服务全覆盖。本期项目将在一期项目的基础上，对柳州市进行车联网广域覆盖，建设人车路网云一体的协同体系环境，打造可复制可推广的柳州市车联网特色应用场景，推动柳州车联网产业融合创新发展。</t>
    </r>
  </si>
  <si>
    <r>
      <t>广西柳州市东城投资开发集团有限</t>
    </r>
    <r>
      <rPr>
        <sz val="12"/>
        <rFont val="Times New Roman"/>
        <charset val="134"/>
      </rPr>
      <t xml:space="preserve">
</t>
    </r>
    <r>
      <rPr>
        <sz val="12"/>
        <rFont val="仿宋_GB2312"/>
        <charset val="134"/>
      </rPr>
      <t>公司</t>
    </r>
  </si>
  <si>
    <t>市大数据发展局</t>
  </si>
  <si>
    <t>注：项目实施层级依据目前项目建设事权归属拟定，实施阶段有调整的根据实际情况确定。</t>
  </si>
</sst>
</file>

<file path=xl/styles.xml><?xml version="1.0" encoding="utf-8"?>
<styleSheet xmlns="http://schemas.openxmlformats.org/spreadsheetml/2006/main">
  <numFmts count="7">
    <numFmt numFmtId="43" formatCode="_ * #,##0.00_ ;_ * \-#,##0.00_ ;_ * &quot;-&quot;??_ ;_ @_ "/>
    <numFmt numFmtId="41" formatCode="_ * #,##0_ ;_ * \-#,##0_ ;_ * &quot;-&quot;_ ;_ @_ "/>
    <numFmt numFmtId="176" formatCode="0.0_ "/>
    <numFmt numFmtId="42" formatCode="_ &quot;￥&quot;* #,##0_ ;_ &quot;￥&quot;* \-#,##0_ ;_ &quot;￥&quot;* &quot;-&quot;_ ;_ @_ "/>
    <numFmt numFmtId="177" formatCode="0.00_ "/>
    <numFmt numFmtId="44" formatCode="_ &quot;￥&quot;* #,##0.00_ ;_ &quot;￥&quot;* \-#,##0.00_ ;_ &quot;￥&quot;* &quot;-&quot;??_ ;_ @_ "/>
    <numFmt numFmtId="178" formatCode="0.0"/>
  </numFmts>
  <fonts count="35">
    <font>
      <sz val="11"/>
      <color theme="1"/>
      <name val="等线"/>
      <charset val="134"/>
      <scheme val="minor"/>
    </font>
    <font>
      <sz val="14"/>
      <color theme="1"/>
      <name val="仿宋_GB2312"/>
      <charset val="134"/>
    </font>
    <font>
      <b/>
      <sz val="11"/>
      <color theme="1"/>
      <name val="等线"/>
      <charset val="134"/>
      <scheme val="minor"/>
    </font>
    <font>
      <sz val="11"/>
      <color theme="1"/>
      <name val="Times New Roman"/>
      <charset val="134"/>
    </font>
    <font>
      <b/>
      <sz val="11"/>
      <color theme="1"/>
      <name val="黑体"/>
      <charset val="134"/>
    </font>
    <font>
      <sz val="14"/>
      <color theme="1"/>
      <name val="Times New Roman"/>
      <charset val="134"/>
    </font>
    <font>
      <sz val="24"/>
      <name val="方正小标宋简体"/>
      <charset val="134"/>
    </font>
    <font>
      <sz val="14"/>
      <name val="Times New Roman"/>
      <charset val="134"/>
    </font>
    <font>
      <sz val="12"/>
      <name val="Times New Roman"/>
      <charset val="134"/>
    </font>
    <font>
      <sz val="12"/>
      <name val="仿宋_GB2312"/>
      <charset val="134"/>
    </font>
    <font>
      <sz val="12"/>
      <name val="仿宋"/>
      <charset val="134"/>
    </font>
    <font>
      <sz val="11"/>
      <color rgb="FFFF0000"/>
      <name val="等线"/>
      <charset val="134"/>
      <scheme val="minor"/>
    </font>
    <font>
      <sz val="11"/>
      <color theme="1"/>
      <name val="黑体"/>
      <charset val="134"/>
    </font>
    <font>
      <sz val="11"/>
      <color theme="1"/>
      <name val="等线"/>
      <charset val="134"/>
      <scheme val="minor"/>
    </font>
    <font>
      <sz val="12"/>
      <name val="宋体"/>
      <charset val="134"/>
    </font>
    <font>
      <sz val="11"/>
      <color theme="0"/>
      <name val="等线"/>
      <charset val="134"/>
      <scheme val="minor"/>
    </font>
    <font>
      <sz val="11"/>
      <color rgb="FF3F3F76"/>
      <name val="等线"/>
      <charset val="134"/>
      <scheme val="minor"/>
    </font>
    <font>
      <sz val="10"/>
      <color theme="1"/>
      <name val="Arial"/>
      <charset val="134"/>
    </font>
    <font>
      <b/>
      <sz val="11"/>
      <color rgb="FFFA7D00"/>
      <name val="等线"/>
      <charset val="134"/>
      <scheme val="minor"/>
    </font>
    <font>
      <b/>
      <sz val="15"/>
      <color theme="3"/>
      <name val="等线"/>
      <charset val="134"/>
      <scheme val="minor"/>
    </font>
    <font>
      <b/>
      <sz val="11"/>
      <color rgb="FFFFFFFF"/>
      <name val="等线"/>
      <charset val="134"/>
      <scheme val="minor"/>
    </font>
    <font>
      <b/>
      <sz val="13"/>
      <color theme="3"/>
      <name val="等线"/>
      <charset val="134"/>
      <scheme val="minor"/>
    </font>
    <font>
      <i/>
      <sz val="11"/>
      <color rgb="FF7F7F7F"/>
      <name val="等线"/>
      <charset val="134"/>
      <scheme val="minor"/>
    </font>
    <font>
      <u/>
      <sz val="11"/>
      <color rgb="FF0000FF"/>
      <name val="等线"/>
      <charset val="134"/>
      <scheme val="minor"/>
    </font>
    <font>
      <b/>
      <sz val="11"/>
      <color theme="3"/>
      <name val="等线"/>
      <charset val="134"/>
      <scheme val="minor"/>
    </font>
    <font>
      <b/>
      <sz val="11"/>
      <color rgb="FF3F3F3F"/>
      <name val="等线"/>
      <charset val="134"/>
      <scheme val="minor"/>
    </font>
    <font>
      <sz val="11"/>
      <color rgb="FF006100"/>
      <name val="等线"/>
      <charset val="134"/>
      <scheme val="minor"/>
    </font>
    <font>
      <sz val="11"/>
      <color rgb="FF9C0006"/>
      <name val="等线"/>
      <charset val="134"/>
      <scheme val="minor"/>
    </font>
    <font>
      <u/>
      <sz val="11"/>
      <color rgb="FF800080"/>
      <name val="等线"/>
      <charset val="134"/>
      <scheme val="minor"/>
    </font>
    <font>
      <sz val="11"/>
      <color rgb="FFFA7D00"/>
      <name val="等线"/>
      <charset val="134"/>
      <scheme val="minor"/>
    </font>
    <font>
      <b/>
      <sz val="18"/>
      <color theme="3"/>
      <name val="等线"/>
      <charset val="134"/>
      <scheme val="minor"/>
    </font>
    <font>
      <sz val="11"/>
      <color rgb="FF9C6500"/>
      <name val="等线"/>
      <charset val="134"/>
      <scheme val="minor"/>
    </font>
    <font>
      <sz val="14"/>
      <color theme="1"/>
      <name val="黑体"/>
      <charset val="134"/>
    </font>
    <font>
      <sz val="14"/>
      <name val="黑体"/>
      <charset val="134"/>
    </font>
    <font>
      <sz val="12"/>
      <name val="黑体"/>
      <charset val="134"/>
    </font>
  </fonts>
  <fills count="34">
    <fill>
      <patternFill patternType="none"/>
    </fill>
    <fill>
      <patternFill patternType="gray125"/>
    </fill>
    <fill>
      <patternFill patternType="solid">
        <fgColor theme="0"/>
        <bgColor indexed="64"/>
      </patternFill>
    </fill>
    <fill>
      <patternFill patternType="solid">
        <fgColor theme="7" tint="0.799979984760284"/>
        <bgColor indexed="64"/>
      </patternFill>
    </fill>
    <fill>
      <patternFill patternType="solid">
        <fgColor theme="7"/>
        <bgColor indexed="64"/>
      </patternFill>
    </fill>
    <fill>
      <patternFill patternType="solid">
        <fgColor theme="6" tint="0.599990010261536"/>
        <bgColor indexed="64"/>
      </patternFill>
    </fill>
    <fill>
      <patternFill patternType="solid">
        <fgColor theme="6" tint="0.799979984760284"/>
        <bgColor indexed="64"/>
      </patternFill>
    </fill>
    <fill>
      <patternFill patternType="solid">
        <fgColor theme="6"/>
        <bgColor indexed="64"/>
      </patternFill>
    </fill>
    <fill>
      <patternFill patternType="solid">
        <fgColor theme="5" tint="0.399980008602142"/>
        <bgColor indexed="64"/>
      </patternFill>
    </fill>
    <fill>
      <patternFill patternType="solid">
        <fgColor theme="8" tint="0.399980008602142"/>
        <bgColor indexed="64"/>
      </patternFill>
    </fill>
    <fill>
      <patternFill patternType="solid">
        <fgColor theme="7" tint="0.399980008602142"/>
        <bgColor indexed="64"/>
      </patternFill>
    </fill>
    <fill>
      <patternFill patternType="solid">
        <fgColor theme="9" tint="0.799979984760284"/>
        <bgColor indexed="64"/>
      </patternFill>
    </fill>
    <fill>
      <patternFill patternType="solid">
        <fgColor rgb="FFFFCC99"/>
        <bgColor indexed="64"/>
      </patternFill>
    </fill>
    <fill>
      <patternFill patternType="solid">
        <fgColor theme="8" tint="0.599990010261536"/>
        <bgColor indexed="64"/>
      </patternFill>
    </fill>
    <fill>
      <patternFill patternType="solid">
        <fgColor rgb="FFF2F2F2"/>
        <bgColor indexed="64"/>
      </patternFill>
    </fill>
    <fill>
      <patternFill patternType="solid">
        <fgColor theme="4" tint="0.799979984760284"/>
        <bgColor indexed="64"/>
      </patternFill>
    </fill>
    <fill>
      <patternFill patternType="solid">
        <fgColor theme="9" tint="0.399980008602142"/>
        <bgColor indexed="64"/>
      </patternFill>
    </fill>
    <fill>
      <patternFill patternType="solid">
        <fgColor rgb="FFA5A5A5"/>
        <bgColor indexed="64"/>
      </patternFill>
    </fill>
    <fill>
      <patternFill patternType="solid">
        <fgColor theme="4" tint="0.399980008602142"/>
        <bgColor indexed="64"/>
      </patternFill>
    </fill>
    <fill>
      <patternFill patternType="solid">
        <fgColor theme="4" tint="0.599990010261536"/>
        <bgColor indexed="64"/>
      </patternFill>
    </fill>
    <fill>
      <patternFill patternType="solid">
        <fgColor theme="9"/>
        <bgColor indexed="64"/>
      </patternFill>
    </fill>
    <fill>
      <patternFill patternType="solid">
        <fgColor theme="8"/>
        <bgColor indexed="64"/>
      </patternFill>
    </fill>
    <fill>
      <patternFill patternType="solid">
        <fgColor rgb="FFC6EFCE"/>
        <bgColor indexed="64"/>
      </patternFill>
    </fill>
    <fill>
      <patternFill patternType="solid">
        <fgColor theme="5"/>
        <bgColor indexed="64"/>
      </patternFill>
    </fill>
    <fill>
      <patternFill patternType="solid">
        <fgColor rgb="FFFFC7CE"/>
        <bgColor indexed="64"/>
      </patternFill>
    </fill>
    <fill>
      <patternFill patternType="solid">
        <fgColor theme="7" tint="0.599990010261536"/>
        <bgColor indexed="64"/>
      </patternFill>
    </fill>
    <fill>
      <patternFill patternType="solid">
        <fgColor theme="4"/>
        <bgColor indexed="64"/>
      </patternFill>
    </fill>
    <fill>
      <patternFill patternType="solid">
        <fgColor theme="9" tint="0.599990010261536"/>
        <bgColor indexed="64"/>
      </patternFill>
    </fill>
    <fill>
      <patternFill patternType="solid">
        <fgColor theme="5" tint="0.799979984760284"/>
        <bgColor indexed="64"/>
      </patternFill>
    </fill>
    <fill>
      <patternFill patternType="solid">
        <fgColor rgb="FFFFFFCC"/>
        <bgColor indexed="64"/>
      </patternFill>
    </fill>
    <fill>
      <patternFill patternType="solid">
        <fgColor theme="5" tint="0.599990010261536"/>
        <bgColor indexed="64"/>
      </patternFill>
    </fill>
    <fill>
      <patternFill patternType="solid">
        <fgColor theme="6" tint="0.399980008602142"/>
        <bgColor indexed="64"/>
      </patternFill>
    </fill>
    <fill>
      <patternFill patternType="solid">
        <fgColor theme="8" tint="0.799979984760284"/>
        <bgColor indexed="64"/>
      </patternFill>
    </fill>
    <fill>
      <patternFill patternType="solid">
        <fgColor rgb="FFFFEB9C"/>
        <bgColor indexed="64"/>
      </patternFill>
    </fill>
  </fills>
  <borders count="19">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diagonalDown="true">
      <left style="thin">
        <color theme="1"/>
      </left>
      <right style="thin">
        <color theme="1"/>
      </right>
      <top style="thin">
        <color theme="1"/>
      </top>
      <bottom style="thin">
        <color theme="1"/>
      </bottom>
      <diagonal style="thin">
        <color rgb="FFFFFFFF"/>
      </diagonal>
    </border>
    <border diagonalDown="true">
      <left style="thin">
        <color theme="1"/>
      </left>
      <right/>
      <top style="thin">
        <color theme="1"/>
      </top>
      <bottom style="thin">
        <color theme="1"/>
      </bottom>
      <diagonal style="thin">
        <color rgb="FFFFFFFF"/>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0002641678"/>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60">
    <xf numFmtId="0" fontId="13" fillId="0" borderId="0">
      <alignment vertical="center"/>
    </xf>
    <xf numFmtId="0" fontId="14" fillId="0" borderId="0"/>
    <xf numFmtId="0" fontId="14" fillId="0" borderId="0"/>
    <xf numFmtId="41" fontId="17" fillId="0" borderId="0" applyFont="false" applyFill="false" applyBorder="false" applyAlignment="false" applyProtection="false"/>
    <xf numFmtId="43" fontId="17" fillId="0" borderId="0" applyFont="false" applyFill="false" applyBorder="false" applyAlignment="false" applyProtection="false"/>
    <xf numFmtId="42" fontId="17" fillId="0" borderId="0" applyFont="false" applyFill="false" applyBorder="false" applyAlignment="false" applyProtection="false"/>
    <xf numFmtId="44" fontId="17" fillId="0" borderId="0" applyFont="false" applyFill="false" applyBorder="false" applyAlignment="false" applyProtection="false"/>
    <xf numFmtId="9" fontId="17" fillId="0" borderId="0" applyFont="false" applyFill="false" applyBorder="false" applyAlignment="false" applyProtection="false"/>
    <xf numFmtId="0" fontId="0" fillId="0" borderId="0">
      <alignment vertical="center"/>
    </xf>
    <xf numFmtId="0" fontId="0" fillId="0" borderId="0">
      <alignment vertical="center"/>
    </xf>
    <xf numFmtId="0" fontId="15" fillId="16" borderId="0" applyNumberFormat="false" applyBorder="false" applyProtection="false"/>
    <xf numFmtId="0" fontId="0" fillId="11" borderId="0" applyNumberFormat="false" applyBorder="false" applyProtection="false"/>
    <xf numFmtId="0" fontId="25" fillId="14" borderId="14" applyNumberFormat="false" applyProtection="false"/>
    <xf numFmtId="0" fontId="20" fillId="17" borderId="13" applyNumberFormat="false" applyProtection="false"/>
    <xf numFmtId="0" fontId="27" fillId="24" borderId="0" applyNumberFormat="false" applyBorder="false" applyProtection="false"/>
    <xf numFmtId="0" fontId="19" fillId="0" borderId="12" applyNumberFormat="false" applyFill="false" applyProtection="false"/>
    <xf numFmtId="0" fontId="22" fillId="0" borderId="0" applyNumberFormat="false" applyFill="false" applyBorder="false" applyProtection="false"/>
    <xf numFmtId="0" fontId="21" fillId="0" borderId="12" applyNumberFormat="false" applyFill="false" applyProtection="false"/>
    <xf numFmtId="0" fontId="14" fillId="0" borderId="0"/>
    <xf numFmtId="0" fontId="0" fillId="13" borderId="0" applyNumberFormat="false" applyBorder="false" applyProtection="false"/>
    <xf numFmtId="41" fontId="0" fillId="0" borderId="0" applyFont="false" applyFill="false" applyBorder="false" applyProtection="false"/>
    <xf numFmtId="0" fontId="0" fillId="27" borderId="0" applyNumberFormat="false" applyBorder="false" applyProtection="false"/>
    <xf numFmtId="0" fontId="23" fillId="0" borderId="0" applyNumberFormat="false" applyFill="false" applyBorder="false" applyProtection="false"/>
    <xf numFmtId="0" fontId="15" fillId="21" borderId="0" applyNumberFormat="false" applyBorder="false" applyProtection="false"/>
    <xf numFmtId="0" fontId="24" fillId="0" borderId="15" applyNumberFormat="false" applyFill="false" applyProtection="false"/>
    <xf numFmtId="0" fontId="2" fillId="0" borderId="16" applyNumberFormat="false" applyFill="false" applyProtection="false"/>
    <xf numFmtId="0" fontId="0" fillId="15" borderId="0" applyNumberFormat="false" applyBorder="false" applyProtection="false"/>
    <xf numFmtId="0" fontId="0" fillId="19" borderId="0" applyNumberFormat="false" applyBorder="false" applyProtection="false"/>
    <xf numFmtId="0" fontId="15" fillId="20" borderId="0" applyNumberFormat="false" applyBorder="false" applyProtection="false"/>
    <xf numFmtId="43" fontId="0" fillId="0" borderId="0" applyFont="false" applyFill="false" applyBorder="false" applyProtection="false"/>
    <xf numFmtId="0" fontId="30" fillId="0" borderId="0" applyNumberFormat="false" applyFill="false" applyBorder="false" applyProtection="false"/>
    <xf numFmtId="0" fontId="28" fillId="0" borderId="0" applyNumberFormat="false" applyFill="false" applyBorder="false" applyProtection="false"/>
    <xf numFmtId="0" fontId="0" fillId="25" borderId="0" applyNumberFormat="false" applyBorder="false" applyProtection="false"/>
    <xf numFmtId="0" fontId="29" fillId="0" borderId="17" applyNumberFormat="false" applyFill="false" applyProtection="false"/>
    <xf numFmtId="0" fontId="24" fillId="0" borderId="0" applyNumberFormat="false" applyFill="false" applyBorder="false" applyProtection="false"/>
    <xf numFmtId="0" fontId="0" fillId="28" borderId="0" applyNumberFormat="false" applyBorder="false" applyProtection="false"/>
    <xf numFmtId="42" fontId="0" fillId="0" borderId="0" applyFont="false" applyFill="false" applyBorder="false" applyProtection="false"/>
    <xf numFmtId="0" fontId="11" fillId="0" borderId="0" applyNumberFormat="false" applyFill="false" applyBorder="false" applyProtection="false"/>
    <xf numFmtId="0" fontId="0" fillId="30" borderId="0" applyNumberFormat="false" applyBorder="false" applyProtection="false"/>
    <xf numFmtId="0" fontId="0" fillId="29" borderId="18" applyNumberFormat="false" applyFont="false" applyProtection="false"/>
    <xf numFmtId="0" fontId="15" fillId="31" borderId="0" applyNumberFormat="false" applyBorder="false" applyProtection="false"/>
    <xf numFmtId="0" fontId="26" fillId="22" borderId="0" applyNumberFormat="false" applyBorder="false" applyProtection="false"/>
    <xf numFmtId="0" fontId="0" fillId="32" borderId="0" applyNumberFormat="false" applyBorder="false" applyProtection="false"/>
    <xf numFmtId="0" fontId="31" fillId="33" borderId="0" applyNumberFormat="false" applyBorder="false" applyProtection="false"/>
    <xf numFmtId="0" fontId="18" fillId="14" borderId="11" applyNumberFormat="false" applyProtection="false"/>
    <xf numFmtId="0" fontId="15" fillId="26" borderId="0" applyNumberFormat="false" applyBorder="false" applyProtection="false"/>
    <xf numFmtId="0" fontId="15" fillId="10" borderId="0" applyNumberFormat="false" applyBorder="false" applyProtection="false"/>
    <xf numFmtId="0" fontId="15" fillId="18" borderId="0" applyNumberFormat="false" applyBorder="false" applyProtection="false"/>
    <xf numFmtId="0" fontId="15" fillId="23" borderId="0" applyNumberFormat="false" applyBorder="false" applyProtection="false"/>
    <xf numFmtId="0" fontId="15" fillId="9" borderId="0" applyNumberFormat="false" applyBorder="false" applyProtection="false"/>
    <xf numFmtId="9" fontId="0" fillId="0" borderId="0" applyFont="false" applyFill="false" applyBorder="false" applyProtection="false"/>
    <xf numFmtId="0" fontId="15" fillId="8" borderId="0" applyNumberFormat="false" applyBorder="false" applyProtection="false"/>
    <xf numFmtId="44" fontId="0" fillId="0" borderId="0" applyFont="false" applyFill="false" applyBorder="false" applyProtection="false"/>
    <xf numFmtId="0" fontId="15" fillId="7" borderId="0" applyNumberFormat="false" applyBorder="false" applyProtection="false"/>
    <xf numFmtId="0" fontId="0" fillId="6" borderId="0" applyNumberFormat="false" applyBorder="false" applyProtection="false"/>
    <xf numFmtId="0" fontId="16" fillId="12" borderId="11" applyNumberFormat="false" applyProtection="false"/>
    <xf numFmtId="0" fontId="0" fillId="5" borderId="0" applyNumberFormat="false" applyBorder="false" applyProtection="false"/>
    <xf numFmtId="0" fontId="15" fillId="4" borderId="0" applyNumberFormat="false" applyBorder="false" applyProtection="false"/>
    <xf numFmtId="0" fontId="14" fillId="0" borderId="0"/>
    <xf numFmtId="0" fontId="0" fillId="3" borderId="0" applyNumberFormat="false" applyBorder="false" applyProtection="false"/>
  </cellStyleXfs>
  <cellXfs count="65">
    <xf numFmtId="0" fontId="0" fillId="0" borderId="0" xfId="8" applyAlignment="true">
      <alignment vertical="center"/>
    </xf>
    <xf numFmtId="0" fontId="1" fillId="0" borderId="0" xfId="8" applyFont="true" applyAlignment="true">
      <alignment vertical="center"/>
    </xf>
    <xf numFmtId="0" fontId="2" fillId="0" borderId="0" xfId="8" applyFont="true" applyAlignment="true">
      <alignment vertical="center"/>
    </xf>
    <xf numFmtId="0" fontId="3" fillId="0" borderId="0" xfId="8" applyFont="true" applyAlignment="true">
      <alignment vertical="center"/>
    </xf>
    <xf numFmtId="0" fontId="3" fillId="0" borderId="0" xfId="8" applyFont="true" applyAlignment="true">
      <alignment vertical="center"/>
    </xf>
    <xf numFmtId="0" fontId="0" fillId="0" borderId="0" xfId="8" applyFill="true" applyAlignment="true">
      <alignment vertical="center"/>
    </xf>
    <xf numFmtId="0" fontId="4" fillId="0" borderId="0" xfId="8" applyFont="true" applyAlignment="true">
      <alignment vertical="center"/>
    </xf>
    <xf numFmtId="0" fontId="0" fillId="0" borderId="0" xfId="8" applyAlignment="true">
      <alignment horizontal="left" vertical="center"/>
    </xf>
    <xf numFmtId="0" fontId="0" fillId="0" borderId="0" xfId="8" applyAlignment="true">
      <alignment horizontal="center" vertical="center"/>
    </xf>
    <xf numFmtId="0" fontId="5" fillId="0" borderId="0" xfId="8" applyFont="true" applyAlignment="true">
      <alignment horizontal="left" vertical="center"/>
    </xf>
    <xf numFmtId="0" fontId="6" fillId="0" borderId="0" xfId="8" applyFont="true" applyAlignment="true">
      <alignment horizontal="center" vertical="center"/>
    </xf>
    <xf numFmtId="0" fontId="7" fillId="0" borderId="1" xfId="8" applyFont="true" applyBorder="true" applyAlignment="true">
      <alignment horizontal="center" vertical="center" wrapText="true"/>
    </xf>
    <xf numFmtId="0" fontId="8" fillId="2" borderId="2" xfId="8" applyFont="true" applyFill="true" applyBorder="true" applyAlignment="true">
      <alignment horizontal="center" vertical="center" wrapText="true"/>
    </xf>
    <xf numFmtId="0" fontId="8" fillId="2" borderId="3" xfId="8" applyFont="true" applyFill="true" applyBorder="true" applyAlignment="true">
      <alignment horizontal="center" vertical="center" wrapText="true"/>
    </xf>
    <xf numFmtId="1" fontId="8" fillId="2" borderId="1" xfId="8" applyNumberFormat="true" applyFont="true" applyFill="true" applyBorder="true" applyAlignment="true">
      <alignment horizontal="center" vertical="center" wrapText="true"/>
    </xf>
    <xf numFmtId="0" fontId="8" fillId="2" borderId="1" xfId="8" applyFont="true" applyFill="true" applyBorder="true" applyAlignment="true">
      <alignment horizontal="center" vertical="center" wrapText="true"/>
    </xf>
    <xf numFmtId="0" fontId="8" fillId="2" borderId="1" xfId="8" applyFont="true" applyFill="true" applyBorder="true" applyAlignment="true">
      <alignment horizontal="left" vertical="center" wrapText="true"/>
    </xf>
    <xf numFmtId="0" fontId="8" fillId="2" borderId="1" xfId="8" applyFont="true" applyFill="true" applyBorder="true" applyAlignment="true">
      <alignment horizontal="center" vertical="center"/>
    </xf>
    <xf numFmtId="0" fontId="9" fillId="2" borderId="1" xfId="8" applyFont="true" applyFill="true" applyBorder="true" applyAlignment="true">
      <alignment horizontal="left" vertical="center" wrapText="true"/>
    </xf>
    <xf numFmtId="0" fontId="9" fillId="2" borderId="1" xfId="8" applyFont="true" applyFill="true" applyBorder="true" applyAlignment="true">
      <alignment horizontal="center" vertical="center" wrapText="true"/>
    </xf>
    <xf numFmtId="0" fontId="10" fillId="2" borderId="1" xfId="8" applyFont="true" applyFill="true" applyBorder="true" applyAlignment="true">
      <alignment horizontal="justify" vertical="center" wrapText="true"/>
    </xf>
    <xf numFmtId="0" fontId="10" fillId="2" borderId="1" xfId="8" applyFont="true" applyFill="true" applyBorder="true" applyAlignment="true">
      <alignment horizontal="left" vertical="center" wrapText="true"/>
    </xf>
    <xf numFmtId="0" fontId="8" fillId="2" borderId="4" xfId="8" applyFont="true" applyFill="true" applyBorder="true" applyAlignment="true">
      <alignment horizontal="center" vertical="center" wrapText="true"/>
    </xf>
    <xf numFmtId="0" fontId="3" fillId="0" borderId="1" xfId="8" applyFont="true" applyBorder="true" applyAlignment="true">
      <alignment horizontal="center" vertical="center"/>
    </xf>
    <xf numFmtId="0" fontId="8" fillId="0" borderId="5" xfId="8" applyFont="true" applyFill="true" applyBorder="true" applyAlignment="true">
      <alignment horizontal="center" vertical="center" wrapText="true"/>
    </xf>
    <xf numFmtId="0" fontId="8" fillId="2" borderId="6" xfId="8" applyFont="true" applyFill="true" applyBorder="true" applyAlignment="true">
      <alignment horizontal="center" vertical="center" wrapText="true"/>
    </xf>
    <xf numFmtId="0" fontId="8" fillId="2" borderId="7" xfId="8" applyFont="true" applyFill="true" applyBorder="true" applyAlignment="true">
      <alignment horizontal="center" vertical="center" wrapText="true"/>
    </xf>
    <xf numFmtId="0" fontId="8" fillId="2" borderId="8" xfId="8" applyFont="true" applyFill="true" applyBorder="true" applyAlignment="true">
      <alignment horizontal="center" vertical="center" wrapText="true"/>
    </xf>
    <xf numFmtId="0" fontId="9" fillId="2" borderId="6" xfId="8" applyFont="true" applyFill="true" applyBorder="true" applyAlignment="true">
      <alignment horizontal="center" vertical="center" wrapText="true"/>
    </xf>
    <xf numFmtId="0" fontId="8" fillId="0" borderId="1" xfId="8" applyFont="true" applyFill="true" applyBorder="true" applyAlignment="true">
      <alignment horizontal="center" vertical="center" wrapText="true"/>
    </xf>
    <xf numFmtId="0" fontId="9" fillId="0" borderId="1" xfId="8" applyFont="true" applyFill="true" applyBorder="true" applyAlignment="true">
      <alignment horizontal="center" vertical="center" wrapText="true"/>
    </xf>
    <xf numFmtId="0" fontId="8" fillId="0" borderId="1" xfId="8" applyFont="true" applyFill="true" applyBorder="true" applyAlignment="true">
      <alignment horizontal="left" vertical="center" wrapText="true"/>
    </xf>
    <xf numFmtId="0" fontId="9" fillId="0" borderId="1" xfId="8" applyFont="true" applyFill="true" applyBorder="true" applyAlignment="true">
      <alignment horizontal="left" vertical="center" wrapText="true"/>
    </xf>
    <xf numFmtId="177" fontId="8" fillId="2" borderId="1" xfId="8" applyNumberFormat="true" applyFont="true" applyFill="true" applyBorder="true" applyAlignment="true">
      <alignment horizontal="center" vertical="center" wrapText="true"/>
    </xf>
    <xf numFmtId="177" fontId="9" fillId="2" borderId="1" xfId="8" applyNumberFormat="true" applyFont="true" applyFill="true" applyBorder="true" applyAlignment="true">
      <alignment horizontal="center" vertical="center" wrapText="true"/>
    </xf>
    <xf numFmtId="0" fontId="8" fillId="0" borderId="2" xfId="8" applyFont="true" applyFill="true" applyBorder="true" applyAlignment="true">
      <alignment horizontal="center" vertical="center" wrapText="true"/>
    </xf>
    <xf numFmtId="177" fontId="8" fillId="2" borderId="1" xfId="8" applyNumberFormat="true" applyFont="true" applyFill="true" applyBorder="true" applyAlignment="true">
      <alignment horizontal="center" vertical="center"/>
    </xf>
    <xf numFmtId="177" fontId="9" fillId="2" borderId="1" xfId="8" applyNumberFormat="true" applyFont="true" applyFill="true" applyBorder="true" applyAlignment="true">
      <alignment horizontal="center" vertical="center"/>
    </xf>
    <xf numFmtId="177" fontId="8" fillId="0" borderId="5" xfId="8" applyNumberFormat="true" applyFont="true" applyFill="true" applyBorder="true" applyAlignment="true">
      <alignment horizontal="center" vertical="center" wrapText="true"/>
    </xf>
    <xf numFmtId="177" fontId="9" fillId="0" borderId="1" xfId="8" applyNumberFormat="true" applyFont="true" applyFill="true" applyBorder="true" applyAlignment="true">
      <alignment horizontal="center" vertical="center" wrapText="true"/>
    </xf>
    <xf numFmtId="177" fontId="8" fillId="0" borderId="1" xfId="8" applyNumberFormat="true" applyFont="true" applyFill="true" applyBorder="true" applyAlignment="true">
      <alignment horizontal="center" vertical="center" wrapText="true"/>
    </xf>
    <xf numFmtId="0" fontId="7" fillId="0" borderId="2" xfId="8" applyFont="true" applyBorder="true" applyAlignment="true">
      <alignment horizontal="center" vertical="center" wrapText="true"/>
    </xf>
    <xf numFmtId="0" fontId="5" fillId="0" borderId="1" xfId="8" applyFont="true" applyBorder="true" applyAlignment="true">
      <alignment horizontal="center" vertical="center"/>
    </xf>
    <xf numFmtId="178" fontId="8" fillId="2" borderId="1" xfId="8" applyNumberFormat="true" applyFont="true" applyFill="true" applyBorder="true" applyAlignment="true">
      <alignment horizontal="center" vertical="center" wrapText="true"/>
    </xf>
    <xf numFmtId="0" fontId="3" fillId="0" borderId="1" xfId="8" applyFont="true" applyBorder="true" applyAlignment="true">
      <alignment vertical="center"/>
    </xf>
    <xf numFmtId="0" fontId="3" fillId="0" borderId="1" xfId="8" applyFont="true" applyBorder="true" applyAlignment="true">
      <alignment vertical="center"/>
    </xf>
    <xf numFmtId="0" fontId="3" fillId="0" borderId="1" xfId="8" applyFont="true" applyBorder="true" applyAlignment="true">
      <alignment vertical="center"/>
    </xf>
    <xf numFmtId="176" fontId="8" fillId="2" borderId="1" xfId="8" applyNumberFormat="true" applyFont="true" applyFill="true" applyBorder="true" applyAlignment="true">
      <alignment horizontal="center" vertical="center" wrapText="true"/>
    </xf>
    <xf numFmtId="49" fontId="9" fillId="2" borderId="9" xfId="8" applyNumberFormat="true" applyFont="true" applyFill="true" applyBorder="true" applyAlignment="true">
      <alignment horizontal="center" vertical="center" wrapText="true"/>
    </xf>
    <xf numFmtId="49" fontId="9" fillId="2" borderId="10" xfId="8" applyNumberFormat="true" applyFont="true" applyFill="true" applyBorder="true" applyAlignment="true">
      <alignment horizontal="center" vertical="center" wrapText="true"/>
    </xf>
    <xf numFmtId="0" fontId="0" fillId="0" borderId="1" xfId="8" applyBorder="true" applyAlignment="true">
      <alignment vertical="center"/>
    </xf>
    <xf numFmtId="178" fontId="9" fillId="2" borderId="1" xfId="8" applyNumberFormat="true" applyFont="true" applyFill="true" applyBorder="true" applyAlignment="true">
      <alignment horizontal="center" vertical="center" wrapText="true"/>
    </xf>
    <xf numFmtId="0" fontId="9" fillId="2" borderId="2" xfId="8" applyFont="true" applyFill="true" applyBorder="true" applyAlignment="true">
      <alignment horizontal="center" vertical="center" wrapText="true"/>
    </xf>
    <xf numFmtId="0" fontId="9" fillId="0" borderId="2" xfId="8" applyFont="true" applyFill="true" applyBorder="true" applyAlignment="true">
      <alignment horizontal="center" vertical="center" wrapText="true"/>
    </xf>
    <xf numFmtId="0" fontId="11" fillId="0" borderId="1" xfId="8" applyFont="true" applyBorder="true" applyAlignment="true">
      <alignment vertical="center" wrapText="true"/>
    </xf>
    <xf numFmtId="176" fontId="9" fillId="2" borderId="1" xfId="8" applyNumberFormat="true" applyFont="true" applyFill="true" applyBorder="true" applyAlignment="true">
      <alignment horizontal="center" vertical="center" wrapText="true"/>
    </xf>
    <xf numFmtId="0" fontId="0" fillId="0" borderId="1" xfId="8" applyFill="true" applyBorder="true" applyAlignment="true">
      <alignment vertical="center"/>
    </xf>
    <xf numFmtId="0" fontId="11" fillId="0" borderId="1" xfId="8" applyFont="true" applyFill="true" applyBorder="true" applyAlignment="true">
      <alignment vertical="center" wrapText="true"/>
    </xf>
    <xf numFmtId="0" fontId="9" fillId="0" borderId="1" xfId="2" applyNumberFormat="true" applyFont="true" applyFill="true" applyBorder="true" applyAlignment="true">
      <alignment horizontal="center" vertical="center" wrapText="true"/>
    </xf>
    <xf numFmtId="0" fontId="9" fillId="0" borderId="1" xfId="9" applyFont="true" applyFill="true" applyBorder="true" applyAlignment="true">
      <alignment horizontal="center" vertical="center" wrapText="true"/>
    </xf>
    <xf numFmtId="0" fontId="12" fillId="0" borderId="0" xfId="8" applyFont="true" applyAlignment="true">
      <alignment vertical="center"/>
    </xf>
    <xf numFmtId="0" fontId="12" fillId="0" borderId="0" xfId="8" applyFont="true" applyAlignment="true">
      <alignment horizontal="left" vertical="center"/>
    </xf>
    <xf numFmtId="0" fontId="10" fillId="0" borderId="1" xfId="58" applyNumberFormat="true" applyFont="true" applyFill="true" applyBorder="true" applyAlignment="true">
      <alignment horizontal="center" vertical="center" wrapText="true"/>
    </xf>
    <xf numFmtId="0" fontId="9" fillId="0" borderId="2" xfId="9" applyFont="true" applyFill="true" applyBorder="true" applyAlignment="true">
      <alignment horizontal="center" vertical="center" wrapText="true"/>
    </xf>
    <xf numFmtId="0" fontId="12" fillId="0" borderId="0" xfId="8" applyFont="true" applyAlignment="true">
      <alignment horizontal="center" vertical="center"/>
    </xf>
  </cellXfs>
  <cellStyles count="60">
    <cellStyle name="常规" xfId="0" builtinId="0"/>
    <cellStyle name="常规 10 10 2 8" xfId="1"/>
    <cellStyle name="常规 10 10 2 2 5 2" xfId="2"/>
    <cellStyle name="Comma [0]" xfId="3"/>
    <cellStyle name="Comma" xfId="4"/>
    <cellStyle name="Currency [0]" xfId="5"/>
    <cellStyle name="Currency" xfId="6"/>
    <cellStyle name="Percent" xfId="7"/>
    <cellStyle name="Normal" xfId="8"/>
    <cellStyle name="常规 11 3 7" xfId="9"/>
    <cellStyle name="60% - 强调文字颜色 6" xfId="10" builtinId="52"/>
    <cellStyle name="20% - 强调文字颜色 6" xfId="11" builtinId="50"/>
    <cellStyle name="输出" xfId="12" builtinId="21"/>
    <cellStyle name="检查单元格" xfId="13" builtinId="23"/>
    <cellStyle name="差" xfId="14" builtinId="27"/>
    <cellStyle name="标题 1" xfId="15" builtinId="16"/>
    <cellStyle name="解释性文本" xfId="16" builtinId="53"/>
    <cellStyle name="标题 2" xfId="17" builtinId="17"/>
    <cellStyle name="常规 2 10 2 2 2" xfId="18"/>
    <cellStyle name="40% - 强调文字颜色 5" xfId="19" builtinId="47"/>
    <cellStyle name="千位分隔[0]" xfId="20" builtinId="6"/>
    <cellStyle name="40% - 强调文字颜色 6" xfId="21" builtinId="51"/>
    <cellStyle name="超链接" xfId="22" builtinId="8"/>
    <cellStyle name="强调文字颜色 5" xfId="23" builtinId="45"/>
    <cellStyle name="标题 3" xfId="24" builtinId="18"/>
    <cellStyle name="汇总" xfId="25" builtinId="25"/>
    <cellStyle name="20% - 强调文字颜色 1" xfId="26" builtinId="30"/>
    <cellStyle name="40% - 强调文字颜色 1" xfId="27" builtinId="31"/>
    <cellStyle name="强调文字颜色 6" xfId="28" builtinId="49"/>
    <cellStyle name="千位分隔" xfId="29" builtinId="3"/>
    <cellStyle name="标题" xfId="30" builtinId="15"/>
    <cellStyle name="已访问的超链接" xfId="31" builtinId="9"/>
    <cellStyle name="40% - 强调文字颜色 4" xfId="32" builtinId="43"/>
    <cellStyle name="链接单元格" xfId="33" builtinId="24"/>
    <cellStyle name="标题 4" xfId="34" builtinId="19"/>
    <cellStyle name="20% - 强调文字颜色 2" xfId="35" builtinId="34"/>
    <cellStyle name="货币[0]" xfId="36" builtinId="7"/>
    <cellStyle name="警告文本" xfId="37" builtinId="11"/>
    <cellStyle name="40% - 强调文字颜色 2" xfId="38" builtinId="35"/>
    <cellStyle name="注释" xfId="39" builtinId="10"/>
    <cellStyle name="60% - 强调文字颜色 3" xfId="40" builtinId="40"/>
    <cellStyle name="好" xfId="41" builtinId="26"/>
    <cellStyle name="20% - 强调文字颜色 5" xfId="42" builtinId="46"/>
    <cellStyle name="适中" xfId="43" builtinId="28"/>
    <cellStyle name="计算" xfId="44" builtinId="22"/>
    <cellStyle name="强调文字颜色 1" xfId="45" builtinId="29"/>
    <cellStyle name="60% - 强调文字颜色 4" xfId="46" builtinId="44"/>
    <cellStyle name="60% - 强调文字颜色 1" xfId="47" builtinId="32"/>
    <cellStyle name="强调文字颜色 2" xfId="48" builtinId="33"/>
    <cellStyle name="60% - 强调文字颜色 5" xfId="49" builtinId="48"/>
    <cellStyle name="百分比" xfId="50" builtinId="5"/>
    <cellStyle name="60% - 强调文字颜色 2" xfId="51" builtinId="36"/>
    <cellStyle name="货币" xfId="52" builtinId="4"/>
    <cellStyle name="强调文字颜色 3" xfId="53" builtinId="37"/>
    <cellStyle name="20% - 强调文字颜色 3" xfId="54" builtinId="38"/>
    <cellStyle name="输入" xfId="55" builtinId="20"/>
    <cellStyle name="40% - 强调文字颜色 3" xfId="56" builtinId="39"/>
    <cellStyle name="强调文字颜色 4" xfId="57" builtinId="41"/>
    <cellStyle name="常规 10 10 2" xfId="58"/>
    <cellStyle name="20% - 强调文字颜色 4" xfId="59" builtinId="42"/>
  </cellStyles>
  <dxfs count="1">
    <dxf>
      <font>
        <b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0</xdr:colOff>
      <xdr:row>0</xdr:row>
      <xdr:rowOff>0</xdr:rowOff>
    </xdr:to>
    <xdr:sp>
      <xdr:nvSpPr>
        <xdr:cNvPr id="2" name="ImpTraceLabel" hidden="true"/>
        <xdr:cNvSpPr txBox="true"/>
      </xdr:nvSpPr>
      <xdr:spPr>
        <a:xfrm>
          <a:off x="0" y="0"/>
          <a:ext cx="0" cy="0"/>
        </a:xfrm>
        <a:prstGeom prst="rect">
          <a:avLst/>
        </a:prstGeom>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p>
          <a:r>
            <a:t>ImpTraceLabel=PD94bWwgdmVyc2lvbj0nMS4wJyBlbmNvZGluZz0nVVRGLTgnPz48dHJhY2U+PGNvbnRlbnQ+PC9jb250ZW50PjxhY2NvdW50PnNucjdleXhtMHN5bnF3Zmd5cnQzcWE8L2FjY291bnQ+PG1hY2hpbmVDb2RlPkxDVDg5NkowMTIwMzIKPC9tYWNoaW5lQ29kZT48dGltZT4yMDIzLTEyLTA2IDE2OjA2OjQyPC90aW1lPjxzeXN0ZW0+TUI8c3lzdGVtPjwvdHJhY2U+</a:t>
          </a: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6"/>
  <sheetViews>
    <sheetView tabSelected="1" zoomScale="85" zoomScaleNormal="85" topLeftCell="A63" workbookViewId="0">
      <selection activeCell="F91" sqref="F91"/>
    </sheetView>
  </sheetViews>
  <sheetFormatPr defaultColWidth="9" defaultRowHeight="13.5"/>
  <cols>
    <col min="1" max="1" width="8.125" customWidth="true"/>
    <col min="2" max="2" width="36.125" style="7" customWidth="true"/>
    <col min="3" max="3" width="41.625" style="7" customWidth="true"/>
    <col min="4" max="4" width="9.25" customWidth="true"/>
    <col min="5" max="5" width="13.5" customWidth="true"/>
    <col min="6" max="6" width="12.625" customWidth="true"/>
    <col min="7" max="8" width="14.75" customWidth="true"/>
    <col min="9" max="9" width="18.5" style="8" customWidth="true"/>
    <col min="10" max="10" width="24" style="8" customWidth="true"/>
    <col min="11" max="11" width="6.75" customWidth="true"/>
  </cols>
  <sheetData>
    <row r="1" ht="24" customHeight="true" spans="1:2">
      <c r="A1" s="9" t="s">
        <v>0</v>
      </c>
      <c r="B1" s="9"/>
    </row>
    <row r="2" ht="51" customHeight="true" spans="1:11">
      <c r="A2" s="10" t="s">
        <v>1</v>
      </c>
      <c r="B2" s="10"/>
      <c r="C2" s="10"/>
      <c r="D2" s="10"/>
      <c r="E2" s="10"/>
      <c r="F2" s="10"/>
      <c r="G2" s="10"/>
      <c r="H2" s="10"/>
      <c r="I2" s="10"/>
      <c r="J2" s="10"/>
      <c r="K2" s="10"/>
    </row>
    <row r="3" s="1" customFormat="true" ht="57" customHeight="true" spans="1:11">
      <c r="A3" s="11" t="s">
        <v>2</v>
      </c>
      <c r="B3" s="11" t="s">
        <v>3</v>
      </c>
      <c r="C3" s="11" t="s">
        <v>4</v>
      </c>
      <c r="D3" s="11" t="s">
        <v>5</v>
      </c>
      <c r="E3" s="11" t="s">
        <v>6</v>
      </c>
      <c r="F3" s="11" t="s">
        <v>7</v>
      </c>
      <c r="G3" s="11" t="s">
        <v>8</v>
      </c>
      <c r="H3" s="11" t="s">
        <v>9</v>
      </c>
      <c r="I3" s="11" t="s">
        <v>10</v>
      </c>
      <c r="J3" s="41" t="s">
        <v>11</v>
      </c>
      <c r="K3" s="42" t="s">
        <v>12</v>
      </c>
    </row>
    <row r="4" s="2" customFormat="true" ht="30" customHeight="true" spans="1:11">
      <c r="A4" s="12" t="s">
        <v>13</v>
      </c>
      <c r="B4" s="13"/>
      <c r="C4" s="13"/>
      <c r="D4" s="14">
        <f>SUM(D5,D31,D46,D83)</f>
        <v>68</v>
      </c>
      <c r="E4" s="14" t="s">
        <v>13</v>
      </c>
      <c r="F4" s="33">
        <f>SUM(F5,F31,F46,F83)</f>
        <v>1352.9413</v>
      </c>
      <c r="G4" s="33">
        <f>SUM(G5,G31,G46,G83)</f>
        <v>913.3085</v>
      </c>
      <c r="H4" s="33"/>
      <c r="I4" s="43"/>
      <c r="J4" s="12"/>
      <c r="K4" s="44"/>
    </row>
    <row r="5" ht="27" customHeight="true" spans="1:11">
      <c r="A5" s="12" t="s">
        <v>14</v>
      </c>
      <c r="B5" s="13"/>
      <c r="C5" s="13"/>
      <c r="D5" s="14">
        <f>SUM(D10,D23,D6)</f>
        <v>22</v>
      </c>
      <c r="E5" s="14" t="s">
        <v>15</v>
      </c>
      <c r="F5" s="33">
        <f>SUM(F10,F23,F6)</f>
        <v>1145.7557</v>
      </c>
      <c r="G5" s="33">
        <f>SUM(G10,G23,G6)</f>
        <v>816.31</v>
      </c>
      <c r="H5" s="33"/>
      <c r="I5" s="43"/>
      <c r="J5" s="12"/>
      <c r="K5" s="45"/>
    </row>
    <row r="6" ht="25.95" customHeight="true" spans="1:11">
      <c r="A6" s="15" t="s">
        <v>16</v>
      </c>
      <c r="B6" s="15"/>
      <c r="C6" s="15"/>
      <c r="D6" s="14">
        <f>SUM(D7:D9)</f>
        <v>3</v>
      </c>
      <c r="E6" s="15" t="s">
        <v>17</v>
      </c>
      <c r="F6" s="33">
        <f>SUM(F7:F9)</f>
        <v>80.64</v>
      </c>
      <c r="G6" s="33">
        <f>SUM(G7:G9)</f>
        <v>42.19</v>
      </c>
      <c r="H6" s="33"/>
      <c r="I6" s="43"/>
      <c r="J6" s="12"/>
      <c r="K6" s="45"/>
    </row>
    <row r="7" ht="43" customHeight="true" spans="1:11">
      <c r="A7" s="15">
        <v>1</v>
      </c>
      <c r="B7" s="15" t="s">
        <v>18</v>
      </c>
      <c r="C7" s="16" t="s">
        <v>19</v>
      </c>
      <c r="D7" s="15">
        <v>1</v>
      </c>
      <c r="E7" s="15" t="s">
        <v>20</v>
      </c>
      <c r="F7" s="33">
        <v>19.6</v>
      </c>
      <c r="G7" s="33">
        <v>4</v>
      </c>
      <c r="H7" s="33" t="s">
        <v>21</v>
      </c>
      <c r="I7" s="15" t="s">
        <v>22</v>
      </c>
      <c r="J7" s="12" t="s">
        <v>23</v>
      </c>
      <c r="K7" s="46"/>
    </row>
    <row r="8" ht="40" customHeight="true" spans="1:11">
      <c r="A8" s="15">
        <v>2</v>
      </c>
      <c r="B8" s="15" t="s">
        <v>24</v>
      </c>
      <c r="C8" s="16" t="s">
        <v>25</v>
      </c>
      <c r="D8" s="15">
        <v>1</v>
      </c>
      <c r="E8" s="15" t="s">
        <v>26</v>
      </c>
      <c r="F8" s="33">
        <v>40.71</v>
      </c>
      <c r="G8" s="33">
        <v>35.19</v>
      </c>
      <c r="H8" s="33" t="s">
        <v>21</v>
      </c>
      <c r="I8" s="15" t="s">
        <v>27</v>
      </c>
      <c r="J8" s="12" t="s">
        <v>23</v>
      </c>
      <c r="K8" s="46"/>
    </row>
    <row r="9" ht="40.05" customHeight="true" spans="1:11">
      <c r="A9" s="15">
        <v>3</v>
      </c>
      <c r="B9" s="15" t="s">
        <v>28</v>
      </c>
      <c r="C9" s="16" t="s">
        <v>29</v>
      </c>
      <c r="D9" s="15">
        <v>1</v>
      </c>
      <c r="E9" s="15" t="s">
        <v>30</v>
      </c>
      <c r="F9" s="33">
        <v>20.33</v>
      </c>
      <c r="G9" s="33">
        <v>3</v>
      </c>
      <c r="H9" s="33" t="s">
        <v>21</v>
      </c>
      <c r="I9" s="15" t="s">
        <v>22</v>
      </c>
      <c r="J9" s="12" t="s">
        <v>23</v>
      </c>
      <c r="K9" s="46"/>
    </row>
    <row r="10" s="3" customFormat="true" ht="33" customHeight="true" spans="1:11">
      <c r="A10" s="17" t="s">
        <v>31</v>
      </c>
      <c r="B10" s="17"/>
      <c r="C10" s="17"/>
      <c r="D10" s="15">
        <f>SUM(D11:D22)</f>
        <v>12</v>
      </c>
      <c r="E10" s="15" t="s">
        <v>17</v>
      </c>
      <c r="F10" s="33">
        <f>SUM(F11:F22)</f>
        <v>910.1187</v>
      </c>
      <c r="G10" s="33">
        <f>SUM(G11:G22)</f>
        <v>695.21</v>
      </c>
      <c r="H10" s="33"/>
      <c r="I10" s="47"/>
      <c r="J10" s="12"/>
      <c r="K10" s="45"/>
    </row>
    <row r="11" ht="54" customHeight="true" spans="1:11">
      <c r="A11" s="15">
        <v>1</v>
      </c>
      <c r="B11" s="15" t="s">
        <v>32</v>
      </c>
      <c r="C11" s="18" t="s">
        <v>33</v>
      </c>
      <c r="D11" s="15">
        <v>1</v>
      </c>
      <c r="E11" s="15" t="s">
        <v>34</v>
      </c>
      <c r="F11" s="33">
        <v>51.5</v>
      </c>
      <c r="G11" s="33">
        <v>16.4</v>
      </c>
      <c r="H11" s="19" t="s">
        <v>35</v>
      </c>
      <c r="I11" s="48" t="s">
        <v>36</v>
      </c>
      <c r="J11" s="49" t="s">
        <v>37</v>
      </c>
      <c r="K11" s="50"/>
    </row>
    <row r="12" ht="52.95" customHeight="true" spans="1:11">
      <c r="A12" s="15">
        <v>2</v>
      </c>
      <c r="B12" s="19" t="s">
        <v>38</v>
      </c>
      <c r="C12" s="18" t="s">
        <v>39</v>
      </c>
      <c r="D12" s="15">
        <v>1</v>
      </c>
      <c r="E12" s="15" t="s">
        <v>40</v>
      </c>
      <c r="F12" s="15">
        <v>80.86</v>
      </c>
      <c r="G12" s="15">
        <v>33.86</v>
      </c>
      <c r="H12" s="19" t="s">
        <v>41</v>
      </c>
      <c r="I12" s="51" t="s">
        <v>42</v>
      </c>
      <c r="J12" s="52" t="s">
        <v>43</v>
      </c>
      <c r="K12" s="50"/>
    </row>
    <row r="13" ht="79.95" customHeight="true" spans="1:11">
      <c r="A13" s="15">
        <v>3</v>
      </c>
      <c r="B13" s="19" t="s">
        <v>44</v>
      </c>
      <c r="C13" s="18" t="s">
        <v>45</v>
      </c>
      <c r="D13" s="15">
        <v>1</v>
      </c>
      <c r="E13" s="15" t="s">
        <v>46</v>
      </c>
      <c r="F13" s="15">
        <v>46.99</v>
      </c>
      <c r="G13" s="33">
        <v>42.29</v>
      </c>
      <c r="H13" s="34" t="s">
        <v>35</v>
      </c>
      <c r="I13" s="51" t="s">
        <v>47</v>
      </c>
      <c r="J13" s="52" t="s">
        <v>48</v>
      </c>
      <c r="K13" s="50"/>
    </row>
    <row r="14" ht="54" customHeight="true" spans="1:11">
      <c r="A14" s="15">
        <v>4</v>
      </c>
      <c r="B14" s="19" t="s">
        <v>49</v>
      </c>
      <c r="C14" s="18" t="s">
        <v>50</v>
      </c>
      <c r="D14" s="15">
        <v>1</v>
      </c>
      <c r="E14" s="15" t="s">
        <v>46</v>
      </c>
      <c r="F14" s="15">
        <v>9.46</v>
      </c>
      <c r="G14" s="15">
        <v>8.26</v>
      </c>
      <c r="H14" s="34" t="s">
        <v>35</v>
      </c>
      <c r="I14" s="51" t="s">
        <v>51</v>
      </c>
      <c r="J14" s="52" t="s">
        <v>52</v>
      </c>
      <c r="K14" s="50"/>
    </row>
    <row r="15" ht="46.95" customHeight="true" spans="1:11">
      <c r="A15" s="15">
        <v>5</v>
      </c>
      <c r="B15" s="19" t="s">
        <v>53</v>
      </c>
      <c r="C15" s="18" t="s">
        <v>54</v>
      </c>
      <c r="D15" s="15">
        <v>1</v>
      </c>
      <c r="E15" s="15" t="s">
        <v>55</v>
      </c>
      <c r="F15" s="33">
        <v>71.4</v>
      </c>
      <c r="G15" s="33">
        <v>70.4</v>
      </c>
      <c r="H15" s="34" t="s">
        <v>35</v>
      </c>
      <c r="I15" s="48" t="s">
        <v>56</v>
      </c>
      <c r="J15" s="49" t="s">
        <v>57</v>
      </c>
      <c r="K15" s="50"/>
    </row>
    <row r="16" ht="49.95" customHeight="true" spans="1:11">
      <c r="A16" s="15">
        <v>6</v>
      </c>
      <c r="B16" s="19" t="s">
        <v>58</v>
      </c>
      <c r="C16" s="18" t="s">
        <v>59</v>
      </c>
      <c r="D16" s="15">
        <v>1</v>
      </c>
      <c r="E16" s="15" t="s">
        <v>55</v>
      </c>
      <c r="F16" s="15">
        <v>136.55</v>
      </c>
      <c r="G16" s="15">
        <v>124.55</v>
      </c>
      <c r="H16" s="34" t="s">
        <v>35</v>
      </c>
      <c r="I16" s="51" t="s">
        <v>60</v>
      </c>
      <c r="J16" s="52" t="s">
        <v>61</v>
      </c>
      <c r="K16" s="50"/>
    </row>
    <row r="17" ht="55.05" customHeight="true" spans="1:11">
      <c r="A17" s="15">
        <v>7</v>
      </c>
      <c r="B17" s="19" t="s">
        <v>62</v>
      </c>
      <c r="C17" s="18" t="s">
        <v>63</v>
      </c>
      <c r="D17" s="15">
        <v>1</v>
      </c>
      <c r="E17" s="15" t="s">
        <v>55</v>
      </c>
      <c r="F17" s="33">
        <v>138.6</v>
      </c>
      <c r="G17" s="33">
        <v>129.9</v>
      </c>
      <c r="H17" s="34" t="s">
        <v>35</v>
      </c>
      <c r="I17" s="51" t="s">
        <v>64</v>
      </c>
      <c r="J17" s="52" t="s">
        <v>65</v>
      </c>
      <c r="K17" s="50"/>
    </row>
    <row r="18" ht="101" customHeight="true" spans="1:11">
      <c r="A18" s="15">
        <v>8</v>
      </c>
      <c r="B18" s="19" t="s">
        <v>66</v>
      </c>
      <c r="C18" s="18" t="s">
        <v>59</v>
      </c>
      <c r="D18" s="15">
        <v>1</v>
      </c>
      <c r="E18" s="15" t="s">
        <v>55</v>
      </c>
      <c r="F18" s="33">
        <v>121.8987</v>
      </c>
      <c r="G18" s="33">
        <v>112.5</v>
      </c>
      <c r="H18" s="34" t="s">
        <v>35</v>
      </c>
      <c r="I18" s="51" t="s">
        <v>67</v>
      </c>
      <c r="J18" s="52" t="s">
        <v>68</v>
      </c>
      <c r="K18" s="50"/>
    </row>
    <row r="19" ht="37.95" customHeight="true" spans="1:11">
      <c r="A19" s="15">
        <v>9</v>
      </c>
      <c r="B19" s="19" t="s">
        <v>69</v>
      </c>
      <c r="C19" s="18" t="s">
        <v>70</v>
      </c>
      <c r="D19" s="15">
        <v>1</v>
      </c>
      <c r="E19" s="15" t="s">
        <v>30</v>
      </c>
      <c r="F19" s="33">
        <v>34.8</v>
      </c>
      <c r="G19" s="33">
        <v>33.8</v>
      </c>
      <c r="H19" s="34" t="s">
        <v>35</v>
      </c>
      <c r="I19" s="51" t="s">
        <v>71</v>
      </c>
      <c r="J19" s="52" t="s">
        <v>72</v>
      </c>
      <c r="K19" s="50"/>
    </row>
    <row r="20" ht="96" customHeight="true" spans="1:11">
      <c r="A20" s="15">
        <v>10</v>
      </c>
      <c r="B20" s="19" t="s">
        <v>73</v>
      </c>
      <c r="C20" s="18" t="s">
        <v>74</v>
      </c>
      <c r="D20" s="15">
        <v>1</v>
      </c>
      <c r="E20" s="15" t="s">
        <v>75</v>
      </c>
      <c r="F20" s="33">
        <v>51.56</v>
      </c>
      <c r="G20" s="33">
        <v>40</v>
      </c>
      <c r="H20" s="34" t="s">
        <v>35</v>
      </c>
      <c r="I20" s="51" t="s">
        <v>76</v>
      </c>
      <c r="J20" s="52" t="s">
        <v>77</v>
      </c>
      <c r="K20" s="50"/>
    </row>
    <row r="21" ht="69" customHeight="true" spans="1:11">
      <c r="A21" s="15">
        <v>11</v>
      </c>
      <c r="B21" s="19" t="s">
        <v>78</v>
      </c>
      <c r="C21" s="18" t="s">
        <v>79</v>
      </c>
      <c r="D21" s="15">
        <v>1</v>
      </c>
      <c r="E21" s="15" t="s">
        <v>30</v>
      </c>
      <c r="F21" s="33">
        <v>94.5</v>
      </c>
      <c r="G21" s="33">
        <f>F21/4*2</f>
        <v>47.25</v>
      </c>
      <c r="H21" s="34" t="s">
        <v>35</v>
      </c>
      <c r="I21" s="51" t="s">
        <v>71</v>
      </c>
      <c r="J21" s="52" t="s">
        <v>80</v>
      </c>
      <c r="K21" s="50"/>
    </row>
    <row r="22" ht="46" customHeight="true" spans="1:11">
      <c r="A22" s="15">
        <v>12</v>
      </c>
      <c r="B22" s="19" t="s">
        <v>81</v>
      </c>
      <c r="C22" s="18" t="s">
        <v>82</v>
      </c>
      <c r="D22" s="15">
        <v>1</v>
      </c>
      <c r="E22" s="15" t="s">
        <v>30</v>
      </c>
      <c r="F22" s="33">
        <v>72</v>
      </c>
      <c r="G22" s="33">
        <f>F22/4*2</f>
        <v>36</v>
      </c>
      <c r="H22" s="34" t="s">
        <v>35</v>
      </c>
      <c r="I22" s="51" t="s">
        <v>71</v>
      </c>
      <c r="J22" s="52" t="s">
        <v>43</v>
      </c>
      <c r="K22" s="50"/>
    </row>
    <row r="23" s="4" customFormat="true" ht="33" customHeight="true" spans="1:11">
      <c r="A23" s="15" t="s">
        <v>83</v>
      </c>
      <c r="B23" s="15"/>
      <c r="C23" s="15"/>
      <c r="D23" s="15">
        <f>SUM(D24:D30)</f>
        <v>7</v>
      </c>
      <c r="E23" s="15" t="s">
        <v>17</v>
      </c>
      <c r="F23" s="15">
        <f>SUM(F24:F30)</f>
        <v>154.997</v>
      </c>
      <c r="G23" s="15">
        <f>SUM(G24:G30)</f>
        <v>78.91</v>
      </c>
      <c r="H23" s="15"/>
      <c r="I23" s="43"/>
      <c r="J23" s="12"/>
      <c r="K23" s="46"/>
    </row>
    <row r="24" ht="74" customHeight="true" spans="1:11">
      <c r="A24" s="15">
        <v>1</v>
      </c>
      <c r="B24" s="19" t="s">
        <v>84</v>
      </c>
      <c r="C24" s="18" t="s">
        <v>85</v>
      </c>
      <c r="D24" s="15">
        <v>1</v>
      </c>
      <c r="E24" s="15" t="s">
        <v>86</v>
      </c>
      <c r="F24" s="33">
        <v>17.03</v>
      </c>
      <c r="G24" s="33">
        <v>11.91</v>
      </c>
      <c r="H24" s="34" t="s">
        <v>35</v>
      </c>
      <c r="I24" s="30" t="s">
        <v>87</v>
      </c>
      <c r="J24" s="53" t="s">
        <v>88</v>
      </c>
      <c r="K24" s="50"/>
    </row>
    <row r="25" ht="125" customHeight="true" spans="1:11">
      <c r="A25" s="15">
        <v>2</v>
      </c>
      <c r="B25" s="19" t="s">
        <v>89</v>
      </c>
      <c r="C25" s="18" t="s">
        <v>90</v>
      </c>
      <c r="D25" s="15">
        <v>1</v>
      </c>
      <c r="E25" s="15" t="s">
        <v>91</v>
      </c>
      <c r="F25" s="33">
        <v>34.72</v>
      </c>
      <c r="G25" s="33">
        <v>28</v>
      </c>
      <c r="H25" s="34" t="s">
        <v>35</v>
      </c>
      <c r="I25" s="51" t="s">
        <v>87</v>
      </c>
      <c r="J25" s="52" t="s">
        <v>92</v>
      </c>
      <c r="K25" s="50"/>
    </row>
    <row r="26" ht="79.05" customHeight="true" spans="1:11">
      <c r="A26" s="15">
        <v>3</v>
      </c>
      <c r="B26" s="19" t="s">
        <v>93</v>
      </c>
      <c r="C26" s="20" t="s">
        <v>94</v>
      </c>
      <c r="D26" s="15">
        <v>1</v>
      </c>
      <c r="E26" s="15" t="s">
        <v>30</v>
      </c>
      <c r="F26" s="33">
        <v>11.9255</v>
      </c>
      <c r="G26" s="33">
        <v>5</v>
      </c>
      <c r="H26" s="34" t="s">
        <v>35</v>
      </c>
      <c r="I26" s="19" t="s">
        <v>95</v>
      </c>
      <c r="J26" s="52" t="s">
        <v>96</v>
      </c>
      <c r="K26" s="50"/>
    </row>
    <row r="27" ht="79.05" customHeight="true" spans="1:11">
      <c r="A27" s="15">
        <v>4</v>
      </c>
      <c r="B27" s="19" t="s">
        <v>97</v>
      </c>
      <c r="C27" s="20" t="s">
        <v>94</v>
      </c>
      <c r="D27" s="15">
        <v>1</v>
      </c>
      <c r="E27" s="15" t="s">
        <v>30</v>
      </c>
      <c r="F27" s="33">
        <v>12.811</v>
      </c>
      <c r="G27" s="33">
        <v>6</v>
      </c>
      <c r="H27" s="34" t="s">
        <v>35</v>
      </c>
      <c r="I27" s="19" t="s">
        <v>95</v>
      </c>
      <c r="J27" s="52" t="s">
        <v>98</v>
      </c>
      <c r="K27" s="50"/>
    </row>
    <row r="28" ht="79.05" customHeight="true" spans="1:11">
      <c r="A28" s="15">
        <v>5</v>
      </c>
      <c r="B28" s="19" t="s">
        <v>99</v>
      </c>
      <c r="C28" s="20" t="s">
        <v>94</v>
      </c>
      <c r="D28" s="15">
        <v>1</v>
      </c>
      <c r="E28" s="15" t="s">
        <v>30</v>
      </c>
      <c r="F28" s="33">
        <v>13.271</v>
      </c>
      <c r="G28" s="33">
        <v>6</v>
      </c>
      <c r="H28" s="34" t="s">
        <v>35</v>
      </c>
      <c r="I28" s="19" t="s">
        <v>95</v>
      </c>
      <c r="J28" s="52" t="s">
        <v>96</v>
      </c>
      <c r="K28" s="50"/>
    </row>
    <row r="29" ht="84" customHeight="true" spans="1:11">
      <c r="A29" s="15">
        <v>6</v>
      </c>
      <c r="B29" s="19" t="s">
        <v>100</v>
      </c>
      <c r="C29" s="20" t="s">
        <v>94</v>
      </c>
      <c r="D29" s="15">
        <v>1</v>
      </c>
      <c r="E29" s="15" t="s">
        <v>30</v>
      </c>
      <c r="F29" s="33">
        <v>14.8695</v>
      </c>
      <c r="G29" s="33">
        <v>7</v>
      </c>
      <c r="H29" s="34" t="s">
        <v>35</v>
      </c>
      <c r="I29" s="19" t="s">
        <v>95</v>
      </c>
      <c r="J29" s="52" t="s">
        <v>101</v>
      </c>
      <c r="K29" s="50"/>
    </row>
    <row r="30" ht="106" customHeight="true" spans="1:11">
      <c r="A30" s="15">
        <v>7</v>
      </c>
      <c r="B30" s="19" t="s">
        <v>102</v>
      </c>
      <c r="C30" s="21" t="s">
        <v>103</v>
      </c>
      <c r="D30" s="15">
        <v>1</v>
      </c>
      <c r="E30" s="35" t="s">
        <v>104</v>
      </c>
      <c r="F30" s="33">
        <v>50.37</v>
      </c>
      <c r="G30" s="33">
        <v>15</v>
      </c>
      <c r="H30" s="34" t="s">
        <v>41</v>
      </c>
      <c r="I30" s="30" t="s">
        <v>105</v>
      </c>
      <c r="J30" s="53" t="s">
        <v>106</v>
      </c>
      <c r="K30" s="50"/>
    </row>
    <row r="31" s="4" customFormat="true" ht="30" customHeight="true" spans="1:11">
      <c r="A31" s="15" t="s">
        <v>107</v>
      </c>
      <c r="B31" s="15"/>
      <c r="C31" s="15"/>
      <c r="D31" s="14">
        <f>SUM(D39,D44,D32)</f>
        <v>11</v>
      </c>
      <c r="E31" s="14" t="s">
        <v>15</v>
      </c>
      <c r="F31" s="33">
        <f>SUM(F39,F44,I30)</f>
        <v>43.7471</v>
      </c>
      <c r="G31" s="33">
        <f>SUM(G39,G44,J30)</f>
        <v>11.6</v>
      </c>
      <c r="H31" s="33"/>
      <c r="I31" s="43"/>
      <c r="J31" s="12"/>
      <c r="K31" s="46"/>
    </row>
    <row r="32" s="4" customFormat="true" ht="33" customHeight="true" spans="1:11">
      <c r="A32" s="15" t="s">
        <v>108</v>
      </c>
      <c r="B32" s="15"/>
      <c r="C32" s="15"/>
      <c r="D32" s="15">
        <v>6</v>
      </c>
      <c r="E32" s="15" t="s">
        <v>17</v>
      </c>
      <c r="F32" s="33">
        <f>SUM(F33:F38)</f>
        <v>15.26</v>
      </c>
      <c r="G32" s="33">
        <f>SUM(G33:G38)</f>
        <v>6.4</v>
      </c>
      <c r="H32" s="33"/>
      <c r="I32" s="43"/>
      <c r="J32" s="12"/>
      <c r="K32" s="46"/>
    </row>
    <row r="33" ht="81" customHeight="true" spans="1:11">
      <c r="A33" s="15">
        <v>1</v>
      </c>
      <c r="B33" s="19" t="s">
        <v>109</v>
      </c>
      <c r="C33" s="18" t="s">
        <v>110</v>
      </c>
      <c r="D33" s="15">
        <v>1</v>
      </c>
      <c r="E33" s="17" t="s">
        <v>91</v>
      </c>
      <c r="F33" s="36">
        <v>3</v>
      </c>
      <c r="G33" s="36">
        <v>2</v>
      </c>
      <c r="H33" s="37" t="s">
        <v>41</v>
      </c>
      <c r="I33" s="51" t="s">
        <v>111</v>
      </c>
      <c r="J33" s="19" t="s">
        <v>112</v>
      </c>
      <c r="K33" s="50"/>
    </row>
    <row r="34" ht="81" customHeight="true" spans="1:11">
      <c r="A34" s="15">
        <v>2</v>
      </c>
      <c r="B34" s="19" t="s">
        <v>113</v>
      </c>
      <c r="C34" s="18" t="s">
        <v>114</v>
      </c>
      <c r="D34" s="15">
        <v>1</v>
      </c>
      <c r="E34" s="15" t="s">
        <v>115</v>
      </c>
      <c r="F34" s="33">
        <v>2.96</v>
      </c>
      <c r="G34" s="33">
        <v>1.5</v>
      </c>
      <c r="H34" s="34" t="s">
        <v>41</v>
      </c>
      <c r="I34" s="43"/>
      <c r="J34" s="15"/>
      <c r="K34" s="50"/>
    </row>
    <row r="35" ht="81" customHeight="true" spans="1:11">
      <c r="A35" s="15">
        <v>3</v>
      </c>
      <c r="B35" s="19" t="s">
        <v>116</v>
      </c>
      <c r="C35" s="18" t="s">
        <v>117</v>
      </c>
      <c r="D35" s="15">
        <v>1</v>
      </c>
      <c r="E35" s="15" t="s">
        <v>118</v>
      </c>
      <c r="F35" s="33">
        <v>4.4</v>
      </c>
      <c r="G35" s="33">
        <v>1</v>
      </c>
      <c r="H35" s="34" t="s">
        <v>41</v>
      </c>
      <c r="I35" s="51" t="s">
        <v>111</v>
      </c>
      <c r="J35" s="19" t="s">
        <v>112</v>
      </c>
      <c r="K35" s="50"/>
    </row>
    <row r="36" ht="81" customHeight="true" spans="1:11">
      <c r="A36" s="15">
        <v>4</v>
      </c>
      <c r="B36" s="19" t="s">
        <v>119</v>
      </c>
      <c r="C36" s="18" t="s">
        <v>120</v>
      </c>
      <c r="D36" s="15">
        <v>1</v>
      </c>
      <c r="E36" s="15" t="s">
        <v>121</v>
      </c>
      <c r="F36" s="33">
        <v>0.8</v>
      </c>
      <c r="G36" s="33">
        <v>0.4</v>
      </c>
      <c r="H36" s="34" t="s">
        <v>41</v>
      </c>
      <c r="I36" s="19" t="s">
        <v>122</v>
      </c>
      <c r="J36" s="52" t="s">
        <v>112</v>
      </c>
      <c r="K36" s="50"/>
    </row>
    <row r="37" ht="95" customHeight="true" spans="1:11">
      <c r="A37" s="15">
        <v>5</v>
      </c>
      <c r="B37" s="19" t="s">
        <v>123</v>
      </c>
      <c r="C37" s="18" t="s">
        <v>124</v>
      </c>
      <c r="D37" s="15">
        <v>1</v>
      </c>
      <c r="E37" s="15" t="s">
        <v>55</v>
      </c>
      <c r="F37" s="33">
        <v>1.4</v>
      </c>
      <c r="G37" s="33">
        <v>1.2</v>
      </c>
      <c r="H37" s="34" t="s">
        <v>41</v>
      </c>
      <c r="I37" s="30" t="s">
        <v>125</v>
      </c>
      <c r="J37" s="53" t="s">
        <v>112</v>
      </c>
      <c r="K37" s="54"/>
    </row>
    <row r="38" ht="81" customHeight="true" spans="1:11">
      <c r="A38" s="15">
        <v>6</v>
      </c>
      <c r="B38" s="19" t="s">
        <v>126</v>
      </c>
      <c r="C38" s="18" t="s">
        <v>127</v>
      </c>
      <c r="D38" s="15">
        <v>1</v>
      </c>
      <c r="E38" s="15" t="s">
        <v>128</v>
      </c>
      <c r="F38" s="33">
        <v>2.7</v>
      </c>
      <c r="G38" s="33">
        <v>0.3</v>
      </c>
      <c r="H38" s="34" t="s">
        <v>41</v>
      </c>
      <c r="I38" s="30" t="s">
        <v>129</v>
      </c>
      <c r="J38" s="53" t="s">
        <v>130</v>
      </c>
      <c r="K38" s="50"/>
    </row>
    <row r="39" s="4" customFormat="true" ht="35" customHeight="true" spans="1:11">
      <c r="A39" s="12" t="s">
        <v>131</v>
      </c>
      <c r="B39" s="13"/>
      <c r="C39" s="22"/>
      <c r="D39" s="15">
        <f>SUM(D40:D43)</f>
        <v>4</v>
      </c>
      <c r="E39" s="15" t="s">
        <v>17</v>
      </c>
      <c r="F39" s="33">
        <f>SUM(F40:F43)</f>
        <v>41.7471</v>
      </c>
      <c r="G39" s="33">
        <f>SUM(G40:G43)</f>
        <v>11.6</v>
      </c>
      <c r="H39" s="33"/>
      <c r="I39" s="43"/>
      <c r="J39" s="12"/>
      <c r="K39" s="46"/>
    </row>
    <row r="40" ht="152" customHeight="true" spans="1:11">
      <c r="A40" s="15">
        <v>1</v>
      </c>
      <c r="B40" s="19" t="s">
        <v>132</v>
      </c>
      <c r="C40" s="18" t="s">
        <v>133</v>
      </c>
      <c r="D40" s="15">
        <v>1</v>
      </c>
      <c r="E40" s="15" t="s">
        <v>104</v>
      </c>
      <c r="F40" s="33">
        <v>38.77</v>
      </c>
      <c r="G40" s="33">
        <v>10</v>
      </c>
      <c r="H40" s="34" t="s">
        <v>134</v>
      </c>
      <c r="I40" s="19" t="s">
        <v>135</v>
      </c>
      <c r="J40" s="52" t="s">
        <v>136</v>
      </c>
      <c r="K40" s="54"/>
    </row>
    <row r="41" ht="117" customHeight="true" spans="1:11">
      <c r="A41" s="15">
        <v>2</v>
      </c>
      <c r="B41" s="19" t="s">
        <v>137</v>
      </c>
      <c r="C41" s="18" t="s">
        <v>138</v>
      </c>
      <c r="D41" s="15">
        <v>1</v>
      </c>
      <c r="E41" s="15" t="s">
        <v>139</v>
      </c>
      <c r="F41" s="33">
        <v>1.1971</v>
      </c>
      <c r="G41" s="33">
        <v>0.5</v>
      </c>
      <c r="H41" s="34" t="s">
        <v>134</v>
      </c>
      <c r="I41" s="51" t="s">
        <v>140</v>
      </c>
      <c r="J41" s="52" t="s">
        <v>141</v>
      </c>
      <c r="K41" s="50"/>
    </row>
    <row r="42" ht="84" customHeight="true" spans="1:11">
      <c r="A42" s="15">
        <v>3</v>
      </c>
      <c r="B42" s="19" t="s">
        <v>142</v>
      </c>
      <c r="C42" s="18" t="s">
        <v>143</v>
      </c>
      <c r="D42" s="15">
        <v>1</v>
      </c>
      <c r="E42" s="15" t="s">
        <v>115</v>
      </c>
      <c r="F42" s="33">
        <v>0.91</v>
      </c>
      <c r="G42" s="33">
        <v>0.6</v>
      </c>
      <c r="H42" s="34" t="s">
        <v>134</v>
      </c>
      <c r="I42" s="51" t="s">
        <v>140</v>
      </c>
      <c r="J42" s="52" t="s">
        <v>144</v>
      </c>
      <c r="K42" s="50"/>
    </row>
    <row r="43" ht="77" customHeight="true" spans="1:11">
      <c r="A43" s="15">
        <v>4</v>
      </c>
      <c r="B43" s="19" t="s">
        <v>145</v>
      </c>
      <c r="C43" s="18" t="s">
        <v>143</v>
      </c>
      <c r="D43" s="15">
        <v>1</v>
      </c>
      <c r="E43" s="15" t="s">
        <v>115</v>
      </c>
      <c r="F43" s="33">
        <v>0.87</v>
      </c>
      <c r="G43" s="33">
        <v>0.5</v>
      </c>
      <c r="H43" s="34" t="s">
        <v>134</v>
      </c>
      <c r="I43" s="51" t="s">
        <v>140</v>
      </c>
      <c r="J43" s="52" t="s">
        <v>141</v>
      </c>
      <c r="K43" s="50"/>
    </row>
    <row r="44" s="4" customFormat="true" ht="45" customHeight="true" spans="1:11">
      <c r="A44" s="12" t="s">
        <v>146</v>
      </c>
      <c r="B44" s="13"/>
      <c r="C44" s="22"/>
      <c r="D44" s="15">
        <f>D45</f>
        <v>1</v>
      </c>
      <c r="E44" s="15" t="s">
        <v>17</v>
      </c>
      <c r="F44" s="33">
        <f>F45</f>
        <v>2</v>
      </c>
      <c r="G44" s="33">
        <f>SUM(G45)</f>
        <v>0</v>
      </c>
      <c r="H44" s="33"/>
      <c r="I44" s="43"/>
      <c r="J44" s="12"/>
      <c r="K44" s="46"/>
    </row>
    <row r="45" ht="55.95" customHeight="true" spans="1:11">
      <c r="A45" s="23">
        <v>1</v>
      </c>
      <c r="B45" s="19" t="s">
        <v>147</v>
      </c>
      <c r="C45" s="18" t="s">
        <v>148</v>
      </c>
      <c r="D45" s="24">
        <v>1</v>
      </c>
      <c r="E45" s="19" t="s">
        <v>71</v>
      </c>
      <c r="F45" s="38">
        <v>2</v>
      </c>
      <c r="G45" s="34" t="s">
        <v>71</v>
      </c>
      <c r="H45" s="34" t="s">
        <v>41</v>
      </c>
      <c r="I45" s="51" t="s">
        <v>149</v>
      </c>
      <c r="J45" s="51" t="s">
        <v>150</v>
      </c>
      <c r="K45" s="50"/>
    </row>
    <row r="46" s="4" customFormat="true" ht="27" customHeight="true" spans="1:11">
      <c r="A46" s="25" t="s">
        <v>151</v>
      </c>
      <c r="B46" s="26"/>
      <c r="C46" s="27"/>
      <c r="D46" s="15">
        <f>SUM(D47,D57,D69)</f>
        <v>33</v>
      </c>
      <c r="E46" s="15" t="s">
        <v>15</v>
      </c>
      <c r="F46" s="15">
        <f>SUM(F47,F57,F69)</f>
        <v>159.7885</v>
      </c>
      <c r="G46" s="15">
        <f>SUM(G47,G57,G69)</f>
        <v>82.7485</v>
      </c>
      <c r="H46" s="33"/>
      <c r="I46" s="43"/>
      <c r="J46" s="12"/>
      <c r="K46" s="46"/>
    </row>
    <row r="47" s="4" customFormat="true" ht="30" customHeight="true" spans="1:11">
      <c r="A47" s="17" t="s">
        <v>152</v>
      </c>
      <c r="B47" s="17"/>
      <c r="C47" s="17"/>
      <c r="D47" s="15">
        <f>SUM(D48:D56)</f>
        <v>9</v>
      </c>
      <c r="E47" s="15" t="s">
        <v>17</v>
      </c>
      <c r="F47" s="33">
        <f>SUM(F48:F56)</f>
        <v>50.3485</v>
      </c>
      <c r="G47" s="33">
        <f>SUM(G48:G56)</f>
        <v>45.7485</v>
      </c>
      <c r="H47" s="33"/>
      <c r="I47" s="47"/>
      <c r="J47" s="12"/>
      <c r="K47" s="46"/>
    </row>
    <row r="48" s="5" customFormat="true" ht="55.95" customHeight="true" spans="1:11">
      <c r="A48" s="15">
        <v>1</v>
      </c>
      <c r="B48" s="15" t="s">
        <v>153</v>
      </c>
      <c r="C48" s="18" t="s">
        <v>154</v>
      </c>
      <c r="D48" s="15">
        <v>1</v>
      </c>
      <c r="E48" s="15" t="s">
        <v>91</v>
      </c>
      <c r="F48" s="33">
        <v>2.55</v>
      </c>
      <c r="G48" s="33">
        <v>2.55</v>
      </c>
      <c r="H48" s="34" t="s">
        <v>155</v>
      </c>
      <c r="I48" s="55" t="s">
        <v>71</v>
      </c>
      <c r="J48" s="52" t="s">
        <v>57</v>
      </c>
      <c r="K48" s="56"/>
    </row>
    <row r="49" s="5" customFormat="true" ht="46" customHeight="true" spans="1:11">
      <c r="A49" s="15">
        <v>2</v>
      </c>
      <c r="B49" s="15" t="s">
        <v>156</v>
      </c>
      <c r="C49" s="18" t="s">
        <v>157</v>
      </c>
      <c r="D49" s="15">
        <v>1</v>
      </c>
      <c r="E49" s="15" t="s">
        <v>158</v>
      </c>
      <c r="F49" s="33">
        <v>0.8</v>
      </c>
      <c r="G49" s="33">
        <v>0.8</v>
      </c>
      <c r="H49" s="34" t="s">
        <v>35</v>
      </c>
      <c r="I49" s="19" t="s">
        <v>159</v>
      </c>
      <c r="J49" s="52" t="s">
        <v>160</v>
      </c>
      <c r="K49" s="56"/>
    </row>
    <row r="50" s="5" customFormat="true" ht="43.05" customHeight="true" spans="1:11">
      <c r="A50" s="15">
        <v>3</v>
      </c>
      <c r="B50" s="15" t="s">
        <v>161</v>
      </c>
      <c r="C50" s="18" t="s">
        <v>162</v>
      </c>
      <c r="D50" s="15">
        <v>1</v>
      </c>
      <c r="E50" s="15" t="s">
        <v>118</v>
      </c>
      <c r="F50" s="33">
        <v>1.8</v>
      </c>
      <c r="G50" s="33">
        <v>1.2</v>
      </c>
      <c r="H50" s="34" t="s">
        <v>35</v>
      </c>
      <c r="I50" s="19" t="s">
        <v>159</v>
      </c>
      <c r="J50" s="52" t="s">
        <v>163</v>
      </c>
      <c r="K50" s="56"/>
    </row>
    <row r="51" s="5" customFormat="true" ht="45" customHeight="true" spans="1:11">
      <c r="A51" s="15">
        <v>4</v>
      </c>
      <c r="B51" s="15" t="s">
        <v>164</v>
      </c>
      <c r="C51" s="18" t="s">
        <v>165</v>
      </c>
      <c r="D51" s="15">
        <v>1</v>
      </c>
      <c r="E51" s="15" t="s">
        <v>91</v>
      </c>
      <c r="F51" s="33">
        <v>13.441</v>
      </c>
      <c r="G51" s="33">
        <v>13.441</v>
      </c>
      <c r="H51" s="34" t="s">
        <v>35</v>
      </c>
      <c r="I51" s="19" t="s">
        <v>159</v>
      </c>
      <c r="J51" s="52" t="s">
        <v>166</v>
      </c>
      <c r="K51" s="56"/>
    </row>
    <row r="52" s="5" customFormat="true" ht="45" customHeight="true" spans="1:11">
      <c r="A52" s="15">
        <v>5</v>
      </c>
      <c r="B52" s="15" t="s">
        <v>167</v>
      </c>
      <c r="C52" s="18" t="s">
        <v>168</v>
      </c>
      <c r="D52" s="15">
        <v>1</v>
      </c>
      <c r="E52" s="15" t="s">
        <v>91</v>
      </c>
      <c r="F52" s="33">
        <v>5.2</v>
      </c>
      <c r="G52" s="33">
        <v>5.2</v>
      </c>
      <c r="H52" s="34" t="s">
        <v>169</v>
      </c>
      <c r="I52" s="55" t="s">
        <v>170</v>
      </c>
      <c r="J52" s="52" t="s">
        <v>160</v>
      </c>
      <c r="K52" s="56"/>
    </row>
    <row r="53" s="5" customFormat="true" ht="40.95" customHeight="true" spans="1:11">
      <c r="A53" s="15">
        <v>6</v>
      </c>
      <c r="B53" s="15" t="s">
        <v>171</v>
      </c>
      <c r="C53" s="18" t="s">
        <v>172</v>
      </c>
      <c r="D53" s="15">
        <v>1</v>
      </c>
      <c r="E53" s="15" t="s">
        <v>91</v>
      </c>
      <c r="F53" s="33">
        <v>4.0575</v>
      </c>
      <c r="G53" s="33">
        <v>4.0575</v>
      </c>
      <c r="H53" s="34" t="s">
        <v>41</v>
      </c>
      <c r="I53" s="55" t="s">
        <v>173</v>
      </c>
      <c r="J53" s="52" t="s">
        <v>37</v>
      </c>
      <c r="K53" s="56"/>
    </row>
    <row r="54" s="5" customFormat="true" ht="55.95" customHeight="true" spans="1:11">
      <c r="A54" s="15">
        <v>7</v>
      </c>
      <c r="B54" s="15" t="s">
        <v>174</v>
      </c>
      <c r="C54" s="18" t="s">
        <v>175</v>
      </c>
      <c r="D54" s="15">
        <v>1</v>
      </c>
      <c r="E54" s="15" t="s">
        <v>91</v>
      </c>
      <c r="F54" s="33">
        <v>4.68</v>
      </c>
      <c r="G54" s="33">
        <v>4.68</v>
      </c>
      <c r="H54" s="34" t="s">
        <v>35</v>
      </c>
      <c r="I54" s="55" t="s">
        <v>159</v>
      </c>
      <c r="J54" s="52" t="s">
        <v>176</v>
      </c>
      <c r="K54" s="56"/>
    </row>
    <row r="55" s="5" customFormat="true" ht="43.95" customHeight="true" spans="1:11">
      <c r="A55" s="15">
        <v>8</v>
      </c>
      <c r="B55" s="15" t="s">
        <v>177</v>
      </c>
      <c r="C55" s="18" t="s">
        <v>178</v>
      </c>
      <c r="D55" s="15">
        <v>1</v>
      </c>
      <c r="E55" s="15" t="s">
        <v>91</v>
      </c>
      <c r="F55" s="33">
        <v>8.82</v>
      </c>
      <c r="G55" s="33">
        <v>8.82</v>
      </c>
      <c r="H55" s="34" t="s">
        <v>35</v>
      </c>
      <c r="I55" s="55" t="s">
        <v>159</v>
      </c>
      <c r="J55" s="52" t="s">
        <v>52</v>
      </c>
      <c r="K55" s="56"/>
    </row>
    <row r="56" s="5" customFormat="true" ht="43.95" customHeight="true" spans="1:11">
      <c r="A56" s="15">
        <v>9</v>
      </c>
      <c r="B56" s="15" t="s">
        <v>179</v>
      </c>
      <c r="C56" s="18" t="s">
        <v>180</v>
      </c>
      <c r="D56" s="15">
        <v>1</v>
      </c>
      <c r="E56" s="15" t="s">
        <v>118</v>
      </c>
      <c r="F56" s="33">
        <v>9</v>
      </c>
      <c r="G56" s="33">
        <v>5</v>
      </c>
      <c r="H56" s="39" t="s">
        <v>134</v>
      </c>
      <c r="I56" s="55" t="s">
        <v>135</v>
      </c>
      <c r="J56" s="52" t="s">
        <v>136</v>
      </c>
      <c r="K56" s="57"/>
    </row>
    <row r="57" ht="29" customHeight="true" spans="1:11">
      <c r="A57" s="28" t="s">
        <v>181</v>
      </c>
      <c r="B57" s="26"/>
      <c r="C57" s="27"/>
      <c r="D57" s="15">
        <f>SUM(D58:D68)</f>
        <v>11</v>
      </c>
      <c r="E57" s="19" t="s">
        <v>182</v>
      </c>
      <c r="F57" s="15">
        <f>SUM(F58:F68)</f>
        <v>79.17</v>
      </c>
      <c r="G57" s="15">
        <f>SUM(G58:G68)</f>
        <v>28.7</v>
      </c>
      <c r="H57" s="33"/>
      <c r="I57" s="15"/>
      <c r="J57" s="12"/>
      <c r="K57" s="50"/>
    </row>
    <row r="58" ht="45" customHeight="true" spans="1:11">
      <c r="A58" s="29">
        <v>1</v>
      </c>
      <c r="B58" s="30" t="s">
        <v>183</v>
      </c>
      <c r="C58" s="31" t="s">
        <v>184</v>
      </c>
      <c r="D58" s="29">
        <v>1</v>
      </c>
      <c r="E58" s="31" t="s">
        <v>185</v>
      </c>
      <c r="F58" s="40">
        <v>8.6</v>
      </c>
      <c r="G58" s="40">
        <v>0.3</v>
      </c>
      <c r="H58" s="39" t="s">
        <v>41</v>
      </c>
      <c r="I58" s="30" t="s">
        <v>186</v>
      </c>
      <c r="J58" s="53" t="s">
        <v>187</v>
      </c>
      <c r="K58" s="50"/>
    </row>
    <row r="59" ht="45" customHeight="true" spans="1:11">
      <c r="A59" s="29">
        <v>2</v>
      </c>
      <c r="B59" s="30" t="s">
        <v>188</v>
      </c>
      <c r="C59" s="32" t="s">
        <v>189</v>
      </c>
      <c r="D59" s="29">
        <v>1</v>
      </c>
      <c r="E59" s="31" t="s">
        <v>20</v>
      </c>
      <c r="F59" s="40">
        <v>17.5</v>
      </c>
      <c r="G59" s="40">
        <v>7</v>
      </c>
      <c r="H59" s="39" t="s">
        <v>41</v>
      </c>
      <c r="I59" s="30" t="s">
        <v>190</v>
      </c>
      <c r="J59" s="53" t="s">
        <v>191</v>
      </c>
      <c r="K59" s="50"/>
    </row>
    <row r="60" ht="42" customHeight="true" spans="1:11">
      <c r="A60" s="29">
        <v>3</v>
      </c>
      <c r="B60" s="30" t="s">
        <v>192</v>
      </c>
      <c r="C60" s="32" t="s">
        <v>193</v>
      </c>
      <c r="D60" s="29">
        <v>1</v>
      </c>
      <c r="E60" s="31" t="s">
        <v>26</v>
      </c>
      <c r="F60" s="40">
        <v>11.87</v>
      </c>
      <c r="G60" s="40">
        <v>8</v>
      </c>
      <c r="H60" s="39" t="s">
        <v>41</v>
      </c>
      <c r="I60" s="30" t="s">
        <v>194</v>
      </c>
      <c r="J60" s="53" t="s">
        <v>195</v>
      </c>
      <c r="K60" s="50"/>
    </row>
    <row r="61" ht="42" customHeight="true" spans="1:11">
      <c r="A61" s="29">
        <v>4</v>
      </c>
      <c r="B61" s="30" t="s">
        <v>196</v>
      </c>
      <c r="C61" s="32" t="s">
        <v>197</v>
      </c>
      <c r="D61" s="29">
        <v>1</v>
      </c>
      <c r="E61" s="31" t="s">
        <v>198</v>
      </c>
      <c r="F61" s="40">
        <v>8.65</v>
      </c>
      <c r="G61" s="40">
        <v>3</v>
      </c>
      <c r="H61" s="39" t="s">
        <v>41</v>
      </c>
      <c r="I61" s="30" t="s">
        <v>194</v>
      </c>
      <c r="J61" s="53" t="s">
        <v>195</v>
      </c>
      <c r="K61" s="50"/>
    </row>
    <row r="62" ht="52.05" customHeight="true" spans="1:11">
      <c r="A62" s="29">
        <v>5</v>
      </c>
      <c r="B62" s="30" t="s">
        <v>199</v>
      </c>
      <c r="C62" s="32" t="s">
        <v>200</v>
      </c>
      <c r="D62" s="29">
        <v>1</v>
      </c>
      <c r="E62" s="31" t="s">
        <v>201</v>
      </c>
      <c r="F62" s="40">
        <v>12.81</v>
      </c>
      <c r="G62" s="40">
        <v>2</v>
      </c>
      <c r="H62" s="39" t="s">
        <v>41</v>
      </c>
      <c r="I62" s="30" t="s">
        <v>194</v>
      </c>
      <c r="J62" s="53" t="s">
        <v>195</v>
      </c>
      <c r="K62" s="50"/>
    </row>
    <row r="63" ht="136" customHeight="true" spans="1:11">
      <c r="A63" s="29">
        <v>6</v>
      </c>
      <c r="B63" s="30" t="s">
        <v>202</v>
      </c>
      <c r="C63" s="32" t="s">
        <v>203</v>
      </c>
      <c r="D63" s="29">
        <v>1</v>
      </c>
      <c r="E63" s="31" t="s">
        <v>204</v>
      </c>
      <c r="F63" s="40">
        <v>0.54</v>
      </c>
      <c r="G63" s="40">
        <v>0.1</v>
      </c>
      <c r="H63" s="39" t="s">
        <v>41</v>
      </c>
      <c r="I63" s="30" t="s">
        <v>205</v>
      </c>
      <c r="J63" s="53" t="s">
        <v>206</v>
      </c>
      <c r="K63" s="50"/>
    </row>
    <row r="64" ht="59" customHeight="true" spans="1:11">
      <c r="A64" s="29">
        <v>7</v>
      </c>
      <c r="B64" s="30" t="s">
        <v>207</v>
      </c>
      <c r="C64" s="32" t="s">
        <v>208</v>
      </c>
      <c r="D64" s="29">
        <v>1</v>
      </c>
      <c r="E64" s="31" t="s">
        <v>185</v>
      </c>
      <c r="F64" s="40">
        <v>8.7</v>
      </c>
      <c r="G64" s="40">
        <v>0.3</v>
      </c>
      <c r="H64" s="39" t="s">
        <v>134</v>
      </c>
      <c r="I64" s="30" t="s">
        <v>71</v>
      </c>
      <c r="J64" s="53" t="s">
        <v>209</v>
      </c>
      <c r="K64" s="50"/>
    </row>
    <row r="65" ht="72" customHeight="true" spans="1:11">
      <c r="A65" s="29">
        <v>8</v>
      </c>
      <c r="B65" s="30" t="s">
        <v>210</v>
      </c>
      <c r="C65" s="32" t="s">
        <v>211</v>
      </c>
      <c r="D65" s="29">
        <v>1</v>
      </c>
      <c r="E65" s="31" t="s">
        <v>118</v>
      </c>
      <c r="F65" s="40">
        <v>2.3</v>
      </c>
      <c r="G65" s="40">
        <v>1.8</v>
      </c>
      <c r="H65" s="39" t="s">
        <v>134</v>
      </c>
      <c r="I65" s="30" t="s">
        <v>71</v>
      </c>
      <c r="J65" s="53" t="s">
        <v>209</v>
      </c>
      <c r="K65" s="50"/>
    </row>
    <row r="66" ht="37.05" customHeight="true" spans="1:11">
      <c r="A66" s="29">
        <v>9</v>
      </c>
      <c r="B66" s="30" t="s">
        <v>212</v>
      </c>
      <c r="C66" s="32" t="s">
        <v>213</v>
      </c>
      <c r="D66" s="29">
        <v>1</v>
      </c>
      <c r="E66" s="31" t="s">
        <v>118</v>
      </c>
      <c r="F66" s="40">
        <v>2.5</v>
      </c>
      <c r="G66" s="40">
        <v>2.5</v>
      </c>
      <c r="H66" s="39" t="s">
        <v>134</v>
      </c>
      <c r="I66" s="30" t="s">
        <v>135</v>
      </c>
      <c r="J66" s="30" t="s">
        <v>136</v>
      </c>
      <c r="K66" s="57"/>
    </row>
    <row r="67" ht="37.05" customHeight="true" spans="1:11">
      <c r="A67" s="29">
        <v>10</v>
      </c>
      <c r="B67" s="30" t="s">
        <v>214</v>
      </c>
      <c r="C67" s="32" t="s">
        <v>215</v>
      </c>
      <c r="D67" s="29">
        <v>1</v>
      </c>
      <c r="E67" s="31" t="s">
        <v>118</v>
      </c>
      <c r="F67" s="40">
        <v>1.2</v>
      </c>
      <c r="G67" s="40">
        <v>1.2</v>
      </c>
      <c r="H67" s="39" t="s">
        <v>134</v>
      </c>
      <c r="I67" s="30" t="s">
        <v>135</v>
      </c>
      <c r="J67" s="30" t="s">
        <v>136</v>
      </c>
      <c r="K67" s="57"/>
    </row>
    <row r="68" ht="37.05" customHeight="true" spans="1:11">
      <c r="A68" s="29">
        <v>11</v>
      </c>
      <c r="B68" s="30" t="s">
        <v>216</v>
      </c>
      <c r="C68" s="32" t="s">
        <v>217</v>
      </c>
      <c r="D68" s="29">
        <v>1</v>
      </c>
      <c r="E68" s="31" t="s">
        <v>118</v>
      </c>
      <c r="F68" s="40">
        <v>4.5</v>
      </c>
      <c r="G68" s="40">
        <v>2.5</v>
      </c>
      <c r="H68" s="39" t="s">
        <v>134</v>
      </c>
      <c r="I68" s="30" t="s">
        <v>135</v>
      </c>
      <c r="J68" s="30" t="s">
        <v>136</v>
      </c>
      <c r="K68" s="57"/>
    </row>
    <row r="69" s="4" customFormat="true" ht="36" customHeight="true" spans="1:11">
      <c r="A69" s="25" t="s">
        <v>218</v>
      </c>
      <c r="B69" s="26"/>
      <c r="C69" s="27"/>
      <c r="D69" s="15">
        <f>SUM(D70:D82)</f>
        <v>13</v>
      </c>
      <c r="E69" s="15" t="s">
        <v>17</v>
      </c>
      <c r="F69" s="15">
        <f>SUM(F70:F82)</f>
        <v>30.27</v>
      </c>
      <c r="G69" s="15">
        <f>SUM(G70:G82)</f>
        <v>8.3</v>
      </c>
      <c r="H69" s="15"/>
      <c r="I69" s="47"/>
      <c r="J69" s="12"/>
      <c r="K69" s="46"/>
    </row>
    <row r="70" ht="53" customHeight="true" spans="1:11">
      <c r="A70" s="15">
        <v>1</v>
      </c>
      <c r="B70" s="19" t="s">
        <v>219</v>
      </c>
      <c r="C70" s="18" t="s">
        <v>220</v>
      </c>
      <c r="D70" s="15">
        <v>1</v>
      </c>
      <c r="E70" s="15" t="s">
        <v>221</v>
      </c>
      <c r="F70" s="33">
        <v>11.34</v>
      </c>
      <c r="G70" s="33">
        <v>1</v>
      </c>
      <c r="H70" s="34" t="s">
        <v>134</v>
      </c>
      <c r="I70" s="55" t="s">
        <v>222</v>
      </c>
      <c r="J70" s="52" t="s">
        <v>144</v>
      </c>
      <c r="K70" s="50"/>
    </row>
    <row r="71" ht="55" customHeight="true" spans="1:11">
      <c r="A71" s="15">
        <v>2</v>
      </c>
      <c r="B71" s="19" t="s">
        <v>223</v>
      </c>
      <c r="C71" s="32" t="s">
        <v>224</v>
      </c>
      <c r="D71" s="15">
        <v>1</v>
      </c>
      <c r="E71" s="15" t="s">
        <v>221</v>
      </c>
      <c r="F71" s="33">
        <v>5.1</v>
      </c>
      <c r="G71" s="33">
        <v>0.4</v>
      </c>
      <c r="H71" s="34" t="s">
        <v>134</v>
      </c>
      <c r="I71" s="55" t="s">
        <v>222</v>
      </c>
      <c r="J71" s="52" t="s">
        <v>144</v>
      </c>
      <c r="K71" s="50"/>
    </row>
    <row r="72" ht="66" customHeight="true" spans="1:11">
      <c r="A72" s="15">
        <v>3</v>
      </c>
      <c r="B72" s="58" t="s">
        <v>225</v>
      </c>
      <c r="C72" s="18" t="s">
        <v>226</v>
      </c>
      <c r="D72" s="15">
        <v>1</v>
      </c>
      <c r="E72" s="15" t="s">
        <v>227</v>
      </c>
      <c r="F72" s="33">
        <v>1.34</v>
      </c>
      <c r="G72" s="33">
        <v>0.3</v>
      </c>
      <c r="H72" s="34" t="s">
        <v>134</v>
      </c>
      <c r="I72" s="62" t="s">
        <v>228</v>
      </c>
      <c r="J72" s="52" t="s">
        <v>141</v>
      </c>
      <c r="K72" s="50"/>
    </row>
    <row r="73" ht="45" customHeight="true" spans="1:11">
      <c r="A73" s="15">
        <v>4</v>
      </c>
      <c r="B73" s="19" t="s">
        <v>229</v>
      </c>
      <c r="C73" s="32" t="s">
        <v>230</v>
      </c>
      <c r="D73" s="15">
        <v>1</v>
      </c>
      <c r="E73" s="15" t="s">
        <v>227</v>
      </c>
      <c r="F73" s="33">
        <v>2.39</v>
      </c>
      <c r="G73" s="33">
        <v>0.5</v>
      </c>
      <c r="H73" s="34" t="s">
        <v>134</v>
      </c>
      <c r="I73" s="59" t="s">
        <v>231</v>
      </c>
      <c r="J73" s="63" t="s">
        <v>173</v>
      </c>
      <c r="K73" s="50"/>
    </row>
    <row r="74" ht="52" customHeight="true" spans="1:11">
      <c r="A74" s="15">
        <v>5</v>
      </c>
      <c r="B74" s="19" t="s">
        <v>232</v>
      </c>
      <c r="C74" s="18" t="s">
        <v>233</v>
      </c>
      <c r="D74" s="15">
        <v>1</v>
      </c>
      <c r="E74" s="15" t="s">
        <v>227</v>
      </c>
      <c r="F74" s="33">
        <v>0.48</v>
      </c>
      <c r="G74" s="33">
        <v>0.13</v>
      </c>
      <c r="H74" s="34" t="s">
        <v>134</v>
      </c>
      <c r="I74" s="59" t="s">
        <v>234</v>
      </c>
      <c r="J74" s="63" t="s">
        <v>235</v>
      </c>
      <c r="K74" s="50"/>
    </row>
    <row r="75" ht="53" customHeight="true" spans="1:11">
      <c r="A75" s="15">
        <v>6</v>
      </c>
      <c r="B75" s="59" t="s">
        <v>236</v>
      </c>
      <c r="C75" s="18" t="s">
        <v>237</v>
      </c>
      <c r="D75" s="15">
        <v>1</v>
      </c>
      <c r="E75" s="15" t="s">
        <v>158</v>
      </c>
      <c r="F75" s="33">
        <v>0.36</v>
      </c>
      <c r="G75" s="33">
        <v>0.36</v>
      </c>
      <c r="H75" s="34" t="s">
        <v>134</v>
      </c>
      <c r="I75" s="59" t="s">
        <v>238</v>
      </c>
      <c r="J75" s="63" t="s">
        <v>136</v>
      </c>
      <c r="K75" s="50"/>
    </row>
    <row r="76" ht="52" customHeight="true" spans="1:11">
      <c r="A76" s="15">
        <v>7</v>
      </c>
      <c r="B76" s="59" t="s">
        <v>239</v>
      </c>
      <c r="C76" s="18" t="s">
        <v>240</v>
      </c>
      <c r="D76" s="15">
        <v>1</v>
      </c>
      <c r="E76" s="15" t="s">
        <v>158</v>
      </c>
      <c r="F76" s="33">
        <v>0.52</v>
      </c>
      <c r="G76" s="33">
        <v>0.52</v>
      </c>
      <c r="H76" s="34" t="s">
        <v>134</v>
      </c>
      <c r="I76" s="59" t="s">
        <v>238</v>
      </c>
      <c r="J76" s="63" t="s">
        <v>136</v>
      </c>
      <c r="K76" s="50"/>
    </row>
    <row r="77" ht="46" customHeight="true" spans="1:11">
      <c r="A77" s="15">
        <v>8</v>
      </c>
      <c r="B77" s="59" t="s">
        <v>241</v>
      </c>
      <c r="C77" s="18" t="s">
        <v>242</v>
      </c>
      <c r="D77" s="15">
        <v>1</v>
      </c>
      <c r="E77" s="15" t="s">
        <v>91</v>
      </c>
      <c r="F77" s="33">
        <v>0.58</v>
      </c>
      <c r="G77" s="33">
        <v>0.58</v>
      </c>
      <c r="H77" s="34" t="s">
        <v>134</v>
      </c>
      <c r="I77" s="59" t="s">
        <v>135</v>
      </c>
      <c r="J77" s="63" t="s">
        <v>136</v>
      </c>
      <c r="K77" s="57"/>
    </row>
    <row r="78" ht="46" customHeight="true" spans="1:11">
      <c r="A78" s="15">
        <v>9</v>
      </c>
      <c r="B78" s="59" t="s">
        <v>243</v>
      </c>
      <c r="C78" s="18" t="s">
        <v>244</v>
      </c>
      <c r="D78" s="15">
        <v>1</v>
      </c>
      <c r="E78" s="15" t="s">
        <v>91</v>
      </c>
      <c r="F78" s="33">
        <v>0.4</v>
      </c>
      <c r="G78" s="33">
        <v>0.4</v>
      </c>
      <c r="H78" s="34" t="s">
        <v>134</v>
      </c>
      <c r="I78" s="59" t="s">
        <v>135</v>
      </c>
      <c r="J78" s="63" t="s">
        <v>136</v>
      </c>
      <c r="K78" s="57"/>
    </row>
    <row r="79" ht="46" customHeight="true" spans="1:11">
      <c r="A79" s="15">
        <v>10</v>
      </c>
      <c r="B79" s="59" t="s">
        <v>245</v>
      </c>
      <c r="C79" s="18" t="s">
        <v>246</v>
      </c>
      <c r="D79" s="15">
        <v>1</v>
      </c>
      <c r="E79" s="15" t="s">
        <v>91</v>
      </c>
      <c r="F79" s="33">
        <v>0.54</v>
      </c>
      <c r="G79" s="33">
        <v>0.54</v>
      </c>
      <c r="H79" s="34" t="s">
        <v>134</v>
      </c>
      <c r="I79" s="59" t="s">
        <v>135</v>
      </c>
      <c r="J79" s="63" t="s">
        <v>136</v>
      </c>
      <c r="K79" s="57"/>
    </row>
    <row r="80" ht="43" customHeight="true" spans="1:11">
      <c r="A80" s="15">
        <v>11</v>
      </c>
      <c r="B80" s="19" t="s">
        <v>247</v>
      </c>
      <c r="C80" s="18" t="s">
        <v>248</v>
      </c>
      <c r="D80" s="15">
        <v>1</v>
      </c>
      <c r="E80" s="15" t="s">
        <v>158</v>
      </c>
      <c r="F80" s="15">
        <v>1.77</v>
      </c>
      <c r="G80" s="15">
        <v>1.77</v>
      </c>
      <c r="H80" s="34" t="s">
        <v>134</v>
      </c>
      <c r="I80" s="59" t="s">
        <v>234</v>
      </c>
      <c r="J80" s="63" t="s">
        <v>235</v>
      </c>
      <c r="K80" s="50"/>
    </row>
    <row r="81" ht="39" customHeight="true" spans="1:11">
      <c r="A81" s="15">
        <v>12</v>
      </c>
      <c r="B81" s="19" t="s">
        <v>249</v>
      </c>
      <c r="C81" s="18" t="s">
        <v>250</v>
      </c>
      <c r="D81" s="15">
        <v>1</v>
      </c>
      <c r="E81" s="15" t="s">
        <v>158</v>
      </c>
      <c r="F81" s="15">
        <v>0.3</v>
      </c>
      <c r="G81" s="15">
        <v>0.3</v>
      </c>
      <c r="H81" s="34" t="s">
        <v>134</v>
      </c>
      <c r="I81" s="59" t="s">
        <v>234</v>
      </c>
      <c r="J81" s="63" t="s">
        <v>235</v>
      </c>
      <c r="K81" s="50"/>
    </row>
    <row r="82" ht="46" customHeight="true" spans="1:11">
      <c r="A82" s="15">
        <v>13</v>
      </c>
      <c r="B82" s="19" t="s">
        <v>251</v>
      </c>
      <c r="C82" s="18" t="s">
        <v>252</v>
      </c>
      <c r="D82" s="15">
        <v>1</v>
      </c>
      <c r="E82" s="15" t="s">
        <v>158</v>
      </c>
      <c r="F82" s="15">
        <v>5.15</v>
      </c>
      <c r="G82" s="15">
        <v>1.5</v>
      </c>
      <c r="H82" s="34" t="s">
        <v>134</v>
      </c>
      <c r="I82" s="59" t="s">
        <v>253</v>
      </c>
      <c r="J82" s="63" t="s">
        <v>254</v>
      </c>
      <c r="K82" s="50"/>
    </row>
    <row r="83" s="4" customFormat="true" ht="28.05" customHeight="true" spans="1:11">
      <c r="A83" s="15" t="s">
        <v>255</v>
      </c>
      <c r="B83" s="15"/>
      <c r="C83" s="15"/>
      <c r="D83" s="14">
        <f>SUM(D84:D85)</f>
        <v>2</v>
      </c>
      <c r="E83" s="15" t="s">
        <v>17</v>
      </c>
      <c r="F83" s="33">
        <f>SUM(F84:F85)</f>
        <v>3.65</v>
      </c>
      <c r="G83" s="33">
        <f>SUM(G84:G85)</f>
        <v>2.65</v>
      </c>
      <c r="H83" s="33"/>
      <c r="I83" s="15"/>
      <c r="J83" s="12"/>
      <c r="K83" s="46"/>
    </row>
    <row r="84" ht="66" customHeight="true" spans="1:11">
      <c r="A84" s="15">
        <v>1</v>
      </c>
      <c r="B84" s="19" t="s">
        <v>256</v>
      </c>
      <c r="C84" s="18" t="s">
        <v>257</v>
      </c>
      <c r="D84" s="15">
        <v>1</v>
      </c>
      <c r="E84" s="15" t="s">
        <v>91</v>
      </c>
      <c r="F84" s="33">
        <v>0.65</v>
      </c>
      <c r="G84" s="33">
        <v>0.65</v>
      </c>
      <c r="H84" s="34" t="s">
        <v>41</v>
      </c>
      <c r="I84" s="30" t="s">
        <v>111</v>
      </c>
      <c r="J84" s="53" t="s">
        <v>258</v>
      </c>
      <c r="K84" s="50"/>
    </row>
    <row r="85" ht="136" customHeight="true" spans="1:11">
      <c r="A85" s="29">
        <v>2</v>
      </c>
      <c r="B85" s="30" t="s">
        <v>259</v>
      </c>
      <c r="C85" s="32" t="s">
        <v>260</v>
      </c>
      <c r="D85" s="29">
        <v>1</v>
      </c>
      <c r="E85" s="29" t="s">
        <v>118</v>
      </c>
      <c r="F85" s="40">
        <v>3</v>
      </c>
      <c r="G85" s="40">
        <v>2</v>
      </c>
      <c r="H85" s="34" t="s">
        <v>41</v>
      </c>
      <c r="I85" s="30" t="s">
        <v>261</v>
      </c>
      <c r="J85" s="53" t="s">
        <v>262</v>
      </c>
      <c r="K85" s="50"/>
    </row>
    <row r="86" s="6" customFormat="true" ht="41" customHeight="true" spans="1:10">
      <c r="A86" s="60" t="s">
        <v>263</v>
      </c>
      <c r="B86" s="61"/>
      <c r="C86" s="61"/>
      <c r="D86" s="60"/>
      <c r="E86" s="60"/>
      <c r="F86" s="60"/>
      <c r="G86" s="60"/>
      <c r="H86" s="60"/>
      <c r="I86" s="64"/>
      <c r="J86" s="64"/>
    </row>
  </sheetData>
  <mergeCells count="18">
    <mergeCell ref="A1:B1"/>
    <mergeCell ref="A2:K2"/>
    <mergeCell ref="A4:C4"/>
    <mergeCell ref="A5:C5"/>
    <mergeCell ref="A6:C6"/>
    <mergeCell ref="A10:C10"/>
    <mergeCell ref="A23:C23"/>
    <mergeCell ref="A31:C31"/>
    <mergeCell ref="A32:C32"/>
    <mergeCell ref="A39:C39"/>
    <mergeCell ref="A44:C44"/>
    <mergeCell ref="A46:C46"/>
    <mergeCell ref="A47:C47"/>
    <mergeCell ref="A57:C57"/>
    <mergeCell ref="A69:C69"/>
    <mergeCell ref="A83:C83"/>
    <mergeCell ref="I33:I34"/>
    <mergeCell ref="J33:J34"/>
  </mergeCells>
  <conditionalFormatting sqref="I72">
    <cfRule type="cellIs" dxfId="0" priority="7" stopIfTrue="1" operator="equal">
      <formula>0</formula>
    </cfRule>
  </conditionalFormatting>
  <pageMargins left="0.629861111111111" right="0.118055555555556" top="0.354166666666667" bottom="0.554861111111111" header="0.298611111111111" footer="0.298611111111111"/>
  <pageSetup paperSize="9" scale="65" orientation="landscape" horizontalDpi="600"/>
  <headerFooter>
    <oddFooter>&amp;C第 &amp;P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Tangsy</dc:creator>
  <cp:lastModifiedBy>gxxc</cp:lastModifiedBy>
  <dcterms:created xsi:type="dcterms:W3CDTF">2022-08-27T11:46:00Z</dcterms:created>
  <dcterms:modified xsi:type="dcterms:W3CDTF">2023-12-06T16:10:59Z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CE405706567D4CD08A702A9A7FD09C59</vt:lpwstr>
  </property>
  <property fmtid="{D5CDD505-2E9C-101B-9397-08002B2CF9AE}" pid="3" name="KSOProductBuildVer">
    <vt:lpwstr>2052-11.8.2.10489</vt:lpwstr>
  </property>
</Properties>
</file>